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530" activeTab="2"/>
  </bookViews>
  <sheets>
    <sheet name="Jan" sheetId="2" r:id="rId1"/>
    <sheet name="Feb" sheetId="9" r:id="rId2"/>
    <sheet name="Mar" sheetId="10" r:id="rId3"/>
    <sheet name="Apr" sheetId="11" r:id="rId4"/>
    <sheet name="May" sheetId="12" r:id="rId5"/>
    <sheet name="Jun" sheetId="13" r:id="rId6"/>
    <sheet name="Jul" sheetId="14" r:id="rId7"/>
    <sheet name="Aug" sheetId="15" r:id="rId8"/>
    <sheet name="Sep" sheetId="16" r:id="rId9"/>
    <sheet name="Oct" sheetId="17" r:id="rId10"/>
    <sheet name="Nov" sheetId="18" r:id="rId11"/>
    <sheet name="Dec" sheetId="19" r:id="rId12"/>
    <sheet name="©" sheetId="8" r:id="rId13"/>
  </sheets>
  <definedNames>
    <definedName name="_xlnm.Print_Area" localSheetId="3">Apr!$A$4:$N$42</definedName>
    <definedName name="_xlnm.Print_Area" localSheetId="7">Aug!$A$4:$N$42</definedName>
    <definedName name="_xlnm.Print_Area" localSheetId="11">Dec!$A$4:$N$42</definedName>
    <definedName name="_xlnm.Print_Area" localSheetId="1">Feb!$A$4:$N$42</definedName>
    <definedName name="_xlnm.Print_Area" localSheetId="0">Jan!$A$4:$N$42</definedName>
    <definedName name="_xlnm.Print_Area" localSheetId="6">Jul!$A$4:$N$42</definedName>
    <definedName name="_xlnm.Print_Area" localSheetId="5">Jun!$A$4:$N$42</definedName>
    <definedName name="_xlnm.Print_Area" localSheetId="2">Mar!$A$4:$N$42</definedName>
    <definedName name="_xlnm.Print_Area" localSheetId="4">May!$A$4:$N$42</definedName>
    <definedName name="_xlnm.Print_Area" localSheetId="10">Nov!$A$4:$N$42</definedName>
    <definedName name="_xlnm.Print_Area" localSheetId="9">Oct!$A$4:$N$42</definedName>
    <definedName name="_xlnm.Print_Area" localSheetId="8">Sep!$A$4:$N$42</definedName>
    <definedName name="startday">Jan!$J$2</definedName>
    <definedName name="valuevx">42.314159</definedName>
    <definedName name="vertex42_copyright" hidden="1">"© 2011-2017 Vertex42 LLC"</definedName>
    <definedName name="vertex42_id" hidden="1">"monthly-calendar.xlsx"</definedName>
    <definedName name="vertex42_title" hidden="1">"Monthly Calendar Template"</definedName>
  </definedNames>
  <calcPr calcId="162913"/>
</workbook>
</file>

<file path=xl/calcChain.xml><?xml version="1.0" encoding="utf-8"?>
<calcChain xmlns="http://schemas.openxmlformats.org/spreadsheetml/2006/main">
  <c r="A41" i="10" l="1"/>
  <c r="M7" i="10"/>
  <c r="A41" i="2" l="1"/>
  <c r="B5" i="2" l="1"/>
  <c r="B5" i="15" s="1"/>
  <c r="A7" i="15" s="1"/>
  <c r="C7" i="15" s="1"/>
  <c r="E7" i="15" s="1"/>
  <c r="G7" i="15" s="1"/>
  <c r="I7" i="15" s="1"/>
  <c r="K7" i="15" s="1"/>
  <c r="M7" i="15" s="1"/>
  <c r="A13" i="15" s="1"/>
  <c r="B5" i="18" l="1"/>
  <c r="A7" i="18" s="1"/>
  <c r="C7" i="18" s="1"/>
  <c r="E7" i="18" s="1"/>
  <c r="G7" i="18" s="1"/>
  <c r="I7" i="18" s="1"/>
  <c r="K7" i="18" s="1"/>
  <c r="M7" i="18" s="1"/>
  <c r="A13" i="18" s="1"/>
  <c r="C13" i="18" s="1"/>
  <c r="B5" i="17"/>
  <c r="B5" i="9"/>
  <c r="A7" i="9" s="1"/>
  <c r="C7" i="9" s="1"/>
  <c r="E7" i="9" s="1"/>
  <c r="G7" i="9" s="1"/>
  <c r="I7" i="9" s="1"/>
  <c r="K7" i="9" s="1"/>
  <c r="M7" i="9" s="1"/>
  <c r="A13" i="9" s="1"/>
  <c r="A6" i="9" s="1"/>
  <c r="B5" i="13"/>
  <c r="A7" i="13" s="1"/>
  <c r="C7" i="13" s="1"/>
  <c r="E7" i="13" s="1"/>
  <c r="G7" i="13" s="1"/>
  <c r="I7" i="13" s="1"/>
  <c r="K7" i="13" s="1"/>
  <c r="M7" i="13" s="1"/>
  <c r="A13" i="13" s="1"/>
  <c r="A6" i="13" s="1"/>
  <c r="B5" i="10"/>
  <c r="A7" i="10" s="1"/>
  <c r="C7" i="10" s="1"/>
  <c r="E7" i="10" s="1"/>
  <c r="G7" i="10" s="1"/>
  <c r="I7" i="10" s="1"/>
  <c r="K7" i="10" s="1"/>
  <c r="A13" i="10" s="1"/>
  <c r="C13" i="10" s="1"/>
  <c r="B5" i="14"/>
  <c r="A7" i="14" s="1"/>
  <c r="C7" i="14" s="1"/>
  <c r="E7" i="14" s="1"/>
  <c r="G7" i="14" s="1"/>
  <c r="I7" i="14" s="1"/>
  <c r="K7" i="14" s="1"/>
  <c r="M7" i="14" s="1"/>
  <c r="A13" i="14" s="1"/>
  <c r="C13" i="14" s="1"/>
  <c r="B5" i="11"/>
  <c r="A4" i="11" s="1"/>
  <c r="B5" i="16"/>
  <c r="A7" i="16" s="1"/>
  <c r="C7" i="16" s="1"/>
  <c r="E7" i="16" s="1"/>
  <c r="G7" i="16" s="1"/>
  <c r="I7" i="16" s="1"/>
  <c r="K7" i="16" s="1"/>
  <c r="M7" i="16" s="1"/>
  <c r="A13" i="16" s="1"/>
  <c r="C13" i="16" s="1"/>
  <c r="B5" i="12"/>
  <c r="A7" i="12" s="1"/>
  <c r="C7" i="12" s="1"/>
  <c r="E7" i="12" s="1"/>
  <c r="G7" i="12" s="1"/>
  <c r="I7" i="12" s="1"/>
  <c r="K7" i="12" s="1"/>
  <c r="M7" i="12" s="1"/>
  <c r="A13" i="12" s="1"/>
  <c r="C13" i="12" s="1"/>
  <c r="B5" i="19"/>
  <c r="A7" i="19" s="1"/>
  <c r="C7" i="19" s="1"/>
  <c r="E7" i="19" s="1"/>
  <c r="G7" i="19" s="1"/>
  <c r="I7" i="19" s="1"/>
  <c r="K7" i="19" s="1"/>
  <c r="M7" i="19" s="1"/>
  <c r="A13" i="19" s="1"/>
  <c r="C13" i="19" s="1"/>
  <c r="A4" i="15"/>
  <c r="A4" i="18"/>
  <c r="A6" i="18"/>
  <c r="C13" i="15"/>
  <c r="A6" i="15"/>
  <c r="A4" i="10"/>
  <c r="A4" i="9"/>
  <c r="A7" i="2"/>
  <c r="K7" i="2" s="1"/>
  <c r="M7" i="2" s="1"/>
  <c r="A13" i="2" s="1"/>
  <c r="A4" i="12" l="1"/>
  <c r="A7" i="11"/>
  <c r="C7" i="11" s="1"/>
  <c r="E7" i="11" s="1"/>
  <c r="G7" i="11" s="1"/>
  <c r="I7" i="11" s="1"/>
  <c r="K7" i="11" s="1"/>
  <c r="M7" i="11" s="1"/>
  <c r="A13" i="11" s="1"/>
  <c r="C13" i="11" s="1"/>
  <c r="C6" i="11" s="1"/>
  <c r="A4" i="14"/>
  <c r="A4" i="13"/>
  <c r="A6" i="14"/>
  <c r="C13" i="13"/>
  <c r="A4" i="19"/>
  <c r="A4" i="16"/>
  <c r="A6" i="16"/>
  <c r="A6" i="10"/>
  <c r="A6" i="12"/>
  <c r="C13" i="9"/>
  <c r="C6" i="9" s="1"/>
  <c r="A6" i="19"/>
  <c r="A7" i="17"/>
  <c r="C7" i="17" s="1"/>
  <c r="E7" i="17" s="1"/>
  <c r="G7" i="17" s="1"/>
  <c r="I7" i="17" s="1"/>
  <c r="K7" i="17" s="1"/>
  <c r="M7" i="17" s="1"/>
  <c r="A13" i="17" s="1"/>
  <c r="A4" i="17"/>
  <c r="C6" i="19"/>
  <c r="E13" i="19"/>
  <c r="C6" i="18"/>
  <c r="E13" i="18"/>
  <c r="C6" i="16"/>
  <c r="E13" i="16"/>
  <c r="C6" i="15"/>
  <c r="E13" i="15"/>
  <c r="C6" i="14"/>
  <c r="E13" i="14"/>
  <c r="C6" i="13"/>
  <c r="E13" i="13"/>
  <c r="C6" i="12"/>
  <c r="E13" i="12"/>
  <c r="E13" i="10"/>
  <c r="C6" i="10"/>
  <c r="C13" i="2"/>
  <c r="E13" i="9" l="1"/>
  <c r="E6" i="9" s="1"/>
  <c r="E13" i="11"/>
  <c r="G13" i="11" s="1"/>
  <c r="A6" i="11"/>
  <c r="C13" i="17"/>
  <c r="A6" i="17"/>
  <c r="E6" i="19"/>
  <c r="G13" i="19"/>
  <c r="E6" i="18"/>
  <c r="G13" i="18"/>
  <c r="E6" i="16"/>
  <c r="G13" i="16"/>
  <c r="E6" i="15"/>
  <c r="G13" i="15"/>
  <c r="E6" i="14"/>
  <c r="G13" i="14"/>
  <c r="E6" i="13"/>
  <c r="G13" i="13"/>
  <c r="E6" i="12"/>
  <c r="G13" i="12"/>
  <c r="E6" i="11"/>
  <c r="E6" i="10"/>
  <c r="G13" i="10"/>
  <c r="G13" i="9"/>
  <c r="E13" i="2"/>
  <c r="C6" i="17" l="1"/>
  <c r="E13" i="17"/>
  <c r="G6" i="19"/>
  <c r="I13" i="19"/>
  <c r="G6" i="18"/>
  <c r="I13" i="18"/>
  <c r="G6" i="16"/>
  <c r="I13" i="16"/>
  <c r="G6" i="15"/>
  <c r="I13" i="15"/>
  <c r="G6" i="14"/>
  <c r="I13" i="14"/>
  <c r="G6" i="13"/>
  <c r="I13" i="13"/>
  <c r="G6" i="12"/>
  <c r="I13" i="12"/>
  <c r="G6" i="11"/>
  <c r="I13" i="11"/>
  <c r="G6" i="10"/>
  <c r="I13" i="10"/>
  <c r="G6" i="9"/>
  <c r="I13" i="9"/>
  <c r="G13" i="2"/>
  <c r="E6" i="17" l="1"/>
  <c r="G13" i="17"/>
  <c r="K13" i="19"/>
  <c r="I6" i="19"/>
  <c r="K13" i="18"/>
  <c r="I6" i="18"/>
  <c r="K13" i="16"/>
  <c r="I6" i="16"/>
  <c r="K13" i="15"/>
  <c r="I6" i="15"/>
  <c r="K13" i="14"/>
  <c r="I6" i="14"/>
  <c r="K13" i="13"/>
  <c r="I6" i="13"/>
  <c r="K13" i="12"/>
  <c r="I6" i="12"/>
  <c r="K13" i="11"/>
  <c r="I6" i="11"/>
  <c r="K13" i="10"/>
  <c r="M13" i="10" s="1"/>
  <c r="I6" i="10"/>
  <c r="K13" i="9"/>
  <c r="I6" i="9"/>
  <c r="I13" i="2"/>
  <c r="G6" i="17" l="1"/>
  <c r="I13" i="17"/>
  <c r="K6" i="19"/>
  <c r="M13" i="19"/>
  <c r="K6" i="18"/>
  <c r="M13" i="18"/>
  <c r="K6" i="16"/>
  <c r="M13" i="16"/>
  <c r="K6" i="15"/>
  <c r="M13" i="15"/>
  <c r="K6" i="14"/>
  <c r="M13" i="14"/>
  <c r="K6" i="13"/>
  <c r="M13" i="13"/>
  <c r="K6" i="12"/>
  <c r="M13" i="12"/>
  <c r="K6" i="11"/>
  <c r="M13" i="11"/>
  <c r="K6" i="10"/>
  <c r="K6" i="9"/>
  <c r="M13" i="9"/>
  <c r="K13" i="2"/>
  <c r="M13" i="2" s="1"/>
  <c r="K13" i="17" l="1"/>
  <c r="I6" i="17"/>
  <c r="M6" i="19"/>
  <c r="A19" i="19"/>
  <c r="C19" i="19" s="1"/>
  <c r="E19" i="19" s="1"/>
  <c r="G19" i="19" s="1"/>
  <c r="I19" i="19" s="1"/>
  <c r="K19" i="19" s="1"/>
  <c r="M19" i="19" s="1"/>
  <c r="A25" i="19" s="1"/>
  <c r="C25" i="19" s="1"/>
  <c r="E25" i="19" s="1"/>
  <c r="G25" i="19" s="1"/>
  <c r="I25" i="19" s="1"/>
  <c r="K25" i="19" s="1"/>
  <c r="M25" i="19" s="1"/>
  <c r="A31" i="19" s="1"/>
  <c r="C31" i="19" s="1"/>
  <c r="E31" i="19" s="1"/>
  <c r="G31" i="19" s="1"/>
  <c r="I31" i="19" s="1"/>
  <c r="K31" i="19" s="1"/>
  <c r="M31" i="19" s="1"/>
  <c r="A37" i="19" s="1"/>
  <c r="C37" i="19" s="1"/>
  <c r="M6" i="18"/>
  <c r="A19" i="18"/>
  <c r="C19" i="18" s="1"/>
  <c r="E19" i="18" s="1"/>
  <c r="G19" i="18" s="1"/>
  <c r="I19" i="18" s="1"/>
  <c r="K19" i="18" s="1"/>
  <c r="M19" i="18" s="1"/>
  <c r="A25" i="18" s="1"/>
  <c r="C25" i="18" s="1"/>
  <c r="E25" i="18" s="1"/>
  <c r="G25" i="18" s="1"/>
  <c r="I25" i="18" s="1"/>
  <c r="K25" i="18" s="1"/>
  <c r="M25" i="18" s="1"/>
  <c r="A31" i="18" s="1"/>
  <c r="C31" i="18" s="1"/>
  <c r="E31" i="18" s="1"/>
  <c r="G31" i="18" s="1"/>
  <c r="I31" i="18" s="1"/>
  <c r="K31" i="18" s="1"/>
  <c r="M31" i="18" s="1"/>
  <c r="A37" i="18" s="1"/>
  <c r="C37" i="18" s="1"/>
  <c r="M6" i="16"/>
  <c r="A19" i="16"/>
  <c r="C19" i="16" s="1"/>
  <c r="E19" i="16" s="1"/>
  <c r="G19" i="16" s="1"/>
  <c r="I19" i="16" s="1"/>
  <c r="K19" i="16" s="1"/>
  <c r="M19" i="16" s="1"/>
  <c r="A25" i="16" s="1"/>
  <c r="C25" i="16" s="1"/>
  <c r="E25" i="16" s="1"/>
  <c r="G25" i="16" s="1"/>
  <c r="I25" i="16" s="1"/>
  <c r="K25" i="16" s="1"/>
  <c r="M25" i="16" s="1"/>
  <c r="A31" i="16" s="1"/>
  <c r="C31" i="16" s="1"/>
  <c r="E31" i="16" s="1"/>
  <c r="G31" i="16" s="1"/>
  <c r="I31" i="16" s="1"/>
  <c r="K31" i="16" s="1"/>
  <c r="M31" i="16" s="1"/>
  <c r="A37" i="16" s="1"/>
  <c r="C37" i="16" s="1"/>
  <c r="M6" i="15"/>
  <c r="A19" i="15"/>
  <c r="C19" i="15" s="1"/>
  <c r="E19" i="15" s="1"/>
  <c r="G19" i="15" s="1"/>
  <c r="I19" i="15" s="1"/>
  <c r="K19" i="15" s="1"/>
  <c r="M19" i="15" s="1"/>
  <c r="A25" i="15" s="1"/>
  <c r="C25" i="15" s="1"/>
  <c r="E25" i="15" s="1"/>
  <c r="G25" i="15" s="1"/>
  <c r="I25" i="15" s="1"/>
  <c r="K25" i="15" s="1"/>
  <c r="M25" i="15" s="1"/>
  <c r="A31" i="15" s="1"/>
  <c r="C31" i="15" s="1"/>
  <c r="E31" i="15" s="1"/>
  <c r="G31" i="15" s="1"/>
  <c r="I31" i="15" s="1"/>
  <c r="K31" i="15" s="1"/>
  <c r="M31" i="15" s="1"/>
  <c r="A37" i="15" s="1"/>
  <c r="C37" i="15" s="1"/>
  <c r="M6" i="14"/>
  <c r="A19" i="14"/>
  <c r="C19" i="14" s="1"/>
  <c r="E19" i="14" s="1"/>
  <c r="G19" i="14" s="1"/>
  <c r="I19" i="14" s="1"/>
  <c r="K19" i="14" s="1"/>
  <c r="M19" i="14" s="1"/>
  <c r="A25" i="14" s="1"/>
  <c r="C25" i="14" s="1"/>
  <c r="E25" i="14" s="1"/>
  <c r="G25" i="14" s="1"/>
  <c r="I25" i="14" s="1"/>
  <c r="K25" i="14" s="1"/>
  <c r="M25" i="14" s="1"/>
  <c r="A31" i="14" s="1"/>
  <c r="C31" i="14" s="1"/>
  <c r="E31" i="14" s="1"/>
  <c r="G31" i="14" s="1"/>
  <c r="I31" i="14" s="1"/>
  <c r="K31" i="14" s="1"/>
  <c r="M31" i="14" s="1"/>
  <c r="A37" i="14" s="1"/>
  <c r="C37" i="14" s="1"/>
  <c r="M6" i="13"/>
  <c r="A19" i="13"/>
  <c r="C19" i="13" s="1"/>
  <c r="E19" i="13" s="1"/>
  <c r="G19" i="13" s="1"/>
  <c r="I19" i="13" s="1"/>
  <c r="K19" i="13" s="1"/>
  <c r="M19" i="13" s="1"/>
  <c r="A25" i="13" s="1"/>
  <c r="C25" i="13" s="1"/>
  <c r="E25" i="13" s="1"/>
  <c r="G25" i="13" s="1"/>
  <c r="I25" i="13" s="1"/>
  <c r="K25" i="13" s="1"/>
  <c r="M25" i="13" s="1"/>
  <c r="A31" i="13" s="1"/>
  <c r="C31" i="13" s="1"/>
  <c r="E31" i="13" s="1"/>
  <c r="G31" i="13" s="1"/>
  <c r="I31" i="13" s="1"/>
  <c r="K31" i="13" s="1"/>
  <c r="M31" i="13" s="1"/>
  <c r="A37" i="13" s="1"/>
  <c r="C37" i="13" s="1"/>
  <c r="M6" i="12"/>
  <c r="A19" i="12"/>
  <c r="C19" i="12" s="1"/>
  <c r="E19" i="12" s="1"/>
  <c r="G19" i="12" s="1"/>
  <c r="I19" i="12" s="1"/>
  <c r="K19" i="12" s="1"/>
  <c r="M19" i="12" s="1"/>
  <c r="A25" i="12" s="1"/>
  <c r="C25" i="12" s="1"/>
  <c r="E25" i="12" s="1"/>
  <c r="G25" i="12" s="1"/>
  <c r="I25" i="12" s="1"/>
  <c r="K25" i="12" s="1"/>
  <c r="M25" i="12" s="1"/>
  <c r="A31" i="12" s="1"/>
  <c r="C31" i="12" s="1"/>
  <c r="E31" i="12" s="1"/>
  <c r="G31" i="12" s="1"/>
  <c r="I31" i="12" s="1"/>
  <c r="K31" i="12" s="1"/>
  <c r="M31" i="12" s="1"/>
  <c r="A37" i="12" s="1"/>
  <c r="C37" i="12" s="1"/>
  <c r="M6" i="11"/>
  <c r="A19" i="11"/>
  <c r="C19" i="11" s="1"/>
  <c r="E19" i="11" s="1"/>
  <c r="G19" i="11" s="1"/>
  <c r="I19" i="11" s="1"/>
  <c r="K19" i="11" s="1"/>
  <c r="M19" i="11" s="1"/>
  <c r="A25" i="11" s="1"/>
  <c r="C25" i="11" s="1"/>
  <c r="E25" i="11" s="1"/>
  <c r="G25" i="11" s="1"/>
  <c r="I25" i="11" s="1"/>
  <c r="K25" i="11" s="1"/>
  <c r="M25" i="11" s="1"/>
  <c r="A31" i="11" s="1"/>
  <c r="C31" i="11" s="1"/>
  <c r="E31" i="11" s="1"/>
  <c r="G31" i="11" s="1"/>
  <c r="I31" i="11" s="1"/>
  <c r="K31" i="11" s="1"/>
  <c r="M31" i="11" s="1"/>
  <c r="A37" i="11" s="1"/>
  <c r="C37" i="11" s="1"/>
  <c r="A19" i="10"/>
  <c r="C19" i="10" s="1"/>
  <c r="E19" i="10" s="1"/>
  <c r="G19" i="10" s="1"/>
  <c r="I19" i="10" s="1"/>
  <c r="K19" i="10" s="1"/>
  <c r="M6" i="10"/>
  <c r="M6" i="9"/>
  <c r="A19" i="9"/>
  <c r="C19" i="9" s="1"/>
  <c r="E19" i="9" s="1"/>
  <c r="G19" i="9" s="1"/>
  <c r="I19" i="9" s="1"/>
  <c r="K19" i="9" s="1"/>
  <c r="M19" i="9" s="1"/>
  <c r="A25" i="9" s="1"/>
  <c r="C25" i="9" s="1"/>
  <c r="E25" i="9" s="1"/>
  <c r="G25" i="9" s="1"/>
  <c r="I25" i="9" s="1"/>
  <c r="K25" i="9" s="1"/>
  <c r="M25" i="9" s="1"/>
  <c r="A31" i="9" s="1"/>
  <c r="C31" i="9" s="1"/>
  <c r="E31" i="9" s="1"/>
  <c r="G31" i="9" s="1"/>
  <c r="I31" i="9" s="1"/>
  <c r="K31" i="9" s="1"/>
  <c r="M31" i="9" s="1"/>
  <c r="A37" i="9" s="1"/>
  <c r="C37" i="9" s="1"/>
  <c r="M19" i="10" l="1"/>
  <c r="A25" i="10" s="1"/>
  <c r="C25" i="10" s="1"/>
  <c r="E25" i="10" s="1"/>
  <c r="G25" i="10" s="1"/>
  <c r="I25" i="10" s="1"/>
  <c r="K25" i="10" s="1"/>
  <c r="K6" i="17"/>
  <c r="M13" i="17"/>
  <c r="A19" i="2"/>
  <c r="C19" i="2" s="1"/>
  <c r="E19" i="2" s="1"/>
  <c r="G19" i="2" s="1"/>
  <c r="I19" i="2" s="1"/>
  <c r="K19" i="2" s="1"/>
  <c r="M25" i="10" l="1"/>
  <c r="A31" i="10" s="1"/>
  <c r="C31" i="10" s="1"/>
  <c r="E31" i="10" s="1"/>
  <c r="G31" i="10" s="1"/>
  <c r="I31" i="10" s="1"/>
  <c r="K31" i="10" s="1"/>
  <c r="M19" i="2"/>
  <c r="A25" i="2" s="1"/>
  <c r="C25" i="2" s="1"/>
  <c r="E25" i="2" s="1"/>
  <c r="G25" i="2" s="1"/>
  <c r="I25" i="2" s="1"/>
  <c r="K25" i="2" s="1"/>
  <c r="M6" i="17"/>
  <c r="A19" i="17"/>
  <c r="C19" i="17" s="1"/>
  <c r="E19" i="17" s="1"/>
  <c r="G19" i="17" s="1"/>
  <c r="I19" i="17" s="1"/>
  <c r="K19" i="17" s="1"/>
  <c r="M19" i="17" s="1"/>
  <c r="A25" i="17" s="1"/>
  <c r="C25" i="17" s="1"/>
  <c r="E25" i="17" s="1"/>
  <c r="G25" i="17" s="1"/>
  <c r="I25" i="17" s="1"/>
  <c r="K25" i="17" s="1"/>
  <c r="M25" i="17" s="1"/>
  <c r="A31" i="17" s="1"/>
  <c r="C31" i="17" s="1"/>
  <c r="E31" i="17" s="1"/>
  <c r="G31" i="17" s="1"/>
  <c r="I31" i="17" s="1"/>
  <c r="K31" i="17" s="1"/>
  <c r="M31" i="17" s="1"/>
  <c r="A37" i="17" s="1"/>
  <c r="C37" i="17" s="1"/>
  <c r="M31" i="10" l="1"/>
  <c r="M25" i="2"/>
  <c r="A31" i="2" s="1"/>
  <c r="C31" i="2" s="1"/>
  <c r="E31" i="2" s="1"/>
  <c r="G31" i="2" s="1"/>
  <c r="I31" i="2" l="1"/>
  <c r="K31" i="2" s="1"/>
  <c r="M31" i="2" s="1"/>
</calcChain>
</file>

<file path=xl/sharedStrings.xml><?xml version="1.0" encoding="utf-8"?>
<sst xmlns="http://schemas.openxmlformats.org/spreadsheetml/2006/main" count="291" uniqueCount="107">
  <si>
    <t>Monthly Calendar Template</t>
  </si>
  <si>
    <t>1:Sun,2:Mon</t>
  </si>
  <si>
    <t>Date:</t>
  </si>
  <si>
    <t>Calendar Templates by Vertex42.com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</si>
  <si>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</si>
  <si>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</si>
  <si>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</si>
  <si>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Notes</t>
  </si>
  <si>
    <t>Year:</t>
  </si>
  <si>
    <t>Start Day:</t>
  </si>
  <si>
    <t>© 2015 Vertex42 LLC. Free to print.</t>
  </si>
  <si>
    <t>https://www.vertex42.com/calendars/</t>
  </si>
  <si>
    <t>https://www.vertex42.com/calendars/monthly-calendar.html</t>
  </si>
  <si>
    <t>https://www.vertex42.com/licensing/EULA_privateuse.html</t>
  </si>
  <si>
    <t>Do not delete this worksheet.</t>
  </si>
  <si>
    <t>This spreadsheet, including all worksheets and associated content is a copyrighted work under the United States and other copyright laws.</t>
  </si>
  <si>
    <t>© 2011-2017 Vertex42 LLC</t>
  </si>
  <si>
    <t>Chili Dogs</t>
  </si>
  <si>
    <t>Veggie</t>
  </si>
  <si>
    <t>Fruit</t>
  </si>
  <si>
    <t>Beef Stew</t>
  </si>
  <si>
    <t>Rolls</t>
  </si>
  <si>
    <t>Salad</t>
  </si>
  <si>
    <t>Chicken Wrap</t>
  </si>
  <si>
    <t>Cheeseburger</t>
  </si>
  <si>
    <t>Lasagna</t>
  </si>
  <si>
    <t>Grilled Cheese</t>
  </si>
  <si>
    <t>Veggie Soup</t>
  </si>
  <si>
    <t>Pudding</t>
  </si>
  <si>
    <t>Chicken Enchilada</t>
  </si>
  <si>
    <t>Meatball Subs</t>
  </si>
  <si>
    <t>Chicken Tenders</t>
  </si>
  <si>
    <t>Pizza</t>
  </si>
  <si>
    <t>Questions or Concerns?</t>
  </si>
  <si>
    <t>Please call 910-7465</t>
  </si>
  <si>
    <t>Menu subject to change</t>
  </si>
  <si>
    <t>Lunch/dinner: $5.50</t>
  </si>
  <si>
    <t xml:space="preserve">20 oz. pop bottles </t>
  </si>
  <si>
    <t>for $1.50</t>
  </si>
  <si>
    <t>12 oz. pop can</t>
  </si>
  <si>
    <t>for $.75</t>
  </si>
  <si>
    <t>Chips, Snack,</t>
  </si>
  <si>
    <t>$.50 each</t>
  </si>
  <si>
    <t>Pop Tarts</t>
  </si>
  <si>
    <t>Popcorn</t>
  </si>
  <si>
    <t>Soft Pretzel</t>
  </si>
  <si>
    <t>Candy Bars</t>
  </si>
  <si>
    <t>$1.00 each</t>
  </si>
  <si>
    <t>Portion Size</t>
  </si>
  <si>
    <t>4 oz. Entrée</t>
  </si>
  <si>
    <t>4 oz. Fruit</t>
  </si>
  <si>
    <t>4 oz. Sides</t>
  </si>
  <si>
    <t>8 oz. Milk or Juice</t>
  </si>
  <si>
    <t>BetterLiving @ Kuntz Center</t>
  </si>
  <si>
    <t>www.blhomehealth.com</t>
  </si>
  <si>
    <t>1507 Kuntz Road</t>
  </si>
  <si>
    <t>Dayton, Ohio 45404</t>
  </si>
  <si>
    <t>Tel: (937) 461-6550</t>
  </si>
  <si>
    <t>Corn Dogs</t>
  </si>
  <si>
    <t>Veggies</t>
  </si>
  <si>
    <t>Turkey Hot Shot</t>
  </si>
  <si>
    <t>Sunday</t>
  </si>
  <si>
    <t>Monday</t>
  </si>
  <si>
    <t>Tuesday</t>
  </si>
  <si>
    <t>Wednesday</t>
  </si>
  <si>
    <t>Friday</t>
  </si>
  <si>
    <t>Saturday</t>
  </si>
  <si>
    <t>Thursday</t>
  </si>
  <si>
    <t>Fish Sticks</t>
  </si>
  <si>
    <t>Macaroni &amp; Cheese</t>
  </si>
  <si>
    <t>Lunchmeat Sandwich</t>
  </si>
  <si>
    <t>Baby Carrot</t>
  </si>
  <si>
    <t>Popcorn Chicken</t>
  </si>
  <si>
    <t>Sloppy Jo's</t>
  </si>
  <si>
    <t>Taco Salad</t>
  </si>
  <si>
    <t>Potato Salad</t>
  </si>
  <si>
    <t>Garlic Bread</t>
  </si>
  <si>
    <t>Mashed Potatos</t>
  </si>
  <si>
    <t>French Fries</t>
  </si>
  <si>
    <t>Hamburger</t>
  </si>
  <si>
    <t>Ravioli</t>
  </si>
  <si>
    <t>BBQ Chicken Pattie</t>
  </si>
  <si>
    <t>Baked Fries</t>
  </si>
  <si>
    <t>Bread Sticks</t>
  </si>
  <si>
    <t>Scalloped Potato</t>
  </si>
  <si>
    <t>Corn</t>
  </si>
  <si>
    <t>Green Beans</t>
  </si>
  <si>
    <t>Apple Sauce</t>
  </si>
  <si>
    <t>Peaches</t>
  </si>
  <si>
    <t>Fruit Cocktail</t>
  </si>
  <si>
    <t>Chips</t>
  </si>
  <si>
    <t>Potato Wedges</t>
  </si>
  <si>
    <t>Vegguie</t>
  </si>
  <si>
    <t>Baked Fish Patty</t>
  </si>
  <si>
    <t>Salisbury Steak</t>
  </si>
  <si>
    <t>Sloppy Joe</t>
  </si>
  <si>
    <t>BBQ Rib Sandwich</t>
  </si>
  <si>
    <t>Rice Pilaf</t>
  </si>
  <si>
    <t>Mashed Potato w/Gravy</t>
  </si>
  <si>
    <t>Tator Tots</t>
  </si>
  <si>
    <t>Taco</t>
  </si>
  <si>
    <t>Spanish Rice</t>
  </si>
  <si>
    <t>Fries</t>
  </si>
  <si>
    <t>Corn.</t>
  </si>
  <si>
    <t>Mashed Potato</t>
  </si>
  <si>
    <t>Spanish rice</t>
  </si>
  <si>
    <t>Red Bean &amp; 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</si>
</sst>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"/>
    <numFmt numFmtId="165" formatCode="mmmm\ yyyy"/>
    <numFmt numFmtId="166" formatCode="dddd"/>
  </numFmts>
  <fonts count="45" x14ac:knownFonts="1"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Trebuchet MS"/>
      <family val="1"/>
      <scheme val="minor"/>
    </font>
    <font>
      <sz val="8"/>
      <name val="Trebuchet MS"/>
      <family val="1"/>
      <scheme val="minor"/>
    </font>
    <font>
      <sz val="10"/>
      <name val="Trebuchet MS"/>
      <family val="1"/>
      <scheme val="minor"/>
    </font>
    <font>
      <u/>
      <sz val="12"/>
      <color indexed="12"/>
      <name val="Arial"/>
      <family val="2"/>
    </font>
    <font>
      <b/>
      <sz val="12"/>
      <color theme="0"/>
      <name val="Arial"/>
      <family val="1"/>
      <scheme val="major"/>
    </font>
    <font>
      <b/>
      <sz val="12"/>
      <name val="Arial"/>
      <family val="1"/>
      <scheme val="major"/>
    </font>
    <font>
      <sz val="48"/>
      <color theme="4"/>
      <name val="Arial"/>
      <family val="1"/>
      <scheme val="major"/>
    </font>
    <font>
      <sz val="9"/>
      <color theme="4"/>
      <name val="Trebuchet MS"/>
      <family val="1"/>
      <scheme val="minor"/>
    </font>
    <font>
      <sz val="8"/>
      <color rgb="FF777777"/>
      <name val="Tahoma"/>
      <family val="2"/>
    </font>
    <font>
      <sz val="8"/>
      <color theme="1" tint="0.499984740745262"/>
      <name val="Tahoma"/>
      <family val="2"/>
    </font>
    <font>
      <sz val="10"/>
      <color theme="0" tint="-0.499984740745262"/>
      <name val="Trebuchet MS"/>
      <family val="1"/>
      <scheme val="minor"/>
    </font>
    <font>
      <sz val="18"/>
      <color theme="4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4" tint="-0.249977111117893"/>
      <name val="Trebuchet MS"/>
      <family val="2"/>
      <scheme val="minor"/>
    </font>
    <font>
      <u/>
      <sz val="10"/>
      <color indexed="12"/>
      <name val="Arial"/>
      <family val="2"/>
    </font>
    <font>
      <sz val="9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b/>
      <sz val="14"/>
      <name val="Garamond"/>
      <family val="1"/>
    </font>
    <font>
      <sz val="8"/>
      <color indexed="16"/>
      <name val="Garamond"/>
      <family val="1"/>
    </font>
    <font>
      <sz val="8"/>
      <name val="Garamond"/>
      <family val="1"/>
    </font>
    <font>
      <u/>
      <sz val="10"/>
      <color indexed="12"/>
      <name val="Garamond"/>
      <family val="1"/>
    </font>
    <font>
      <i/>
      <sz val="8"/>
      <name val="Garamond"/>
      <family val="1"/>
    </font>
    <font>
      <b/>
      <sz val="8"/>
      <color theme="4"/>
      <name val="Garamond"/>
      <family val="1"/>
    </font>
    <font>
      <sz val="48"/>
      <color theme="4"/>
      <name val="Garamond"/>
      <family val="1"/>
    </font>
    <font>
      <b/>
      <sz val="12"/>
      <color theme="0"/>
      <name val="Garamond"/>
      <family val="1"/>
    </font>
    <font>
      <b/>
      <sz val="12"/>
      <name val="Garamond"/>
      <family val="1"/>
    </font>
    <font>
      <sz val="9"/>
      <color theme="4"/>
      <name val="Garamond"/>
      <family val="1"/>
    </font>
    <font>
      <sz val="10"/>
      <color theme="4" tint="-0.249977111117893"/>
      <name val="Garamond"/>
      <family val="1"/>
    </font>
    <font>
      <b/>
      <i/>
      <sz val="11"/>
      <name val="Garamond"/>
      <family val="1"/>
    </font>
    <font>
      <b/>
      <i/>
      <sz val="11"/>
      <color theme="4"/>
      <name val="Garamond"/>
      <family val="1"/>
    </font>
    <font>
      <sz val="36"/>
      <color theme="4" tint="-0.249977111117893"/>
      <name val="Papyrus"/>
      <family val="4"/>
    </font>
    <font>
      <u/>
      <sz val="12"/>
      <color indexed="12"/>
      <name val="Garamond"/>
      <family val="1"/>
    </font>
    <font>
      <i/>
      <sz val="11"/>
      <name val="Garamond"/>
      <family val="1"/>
    </font>
    <font>
      <sz val="11"/>
      <color rgb="FFFF0000"/>
      <name val="Garamond"/>
      <family val="1"/>
    </font>
    <font>
      <sz val="10"/>
      <color theme="0" tint="-0.499984740745262"/>
      <name val="Garamond"/>
      <family val="1"/>
    </font>
    <font>
      <sz val="8"/>
      <color rgb="FF777777"/>
      <name val="Garamond"/>
      <family val="1"/>
    </font>
    <font>
      <sz val="8"/>
      <color theme="1" tint="0.49998474074526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indexed="64"/>
      </bottom>
      <diagonal/>
    </border>
    <border>
      <left/>
      <right/>
      <top style="thin">
        <color theme="4" tint="-0.24994659260841701"/>
      </top>
      <bottom style="thin">
        <color indexed="64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/>
    <xf numFmtId="0" fontId="0" fillId="2" borderId="0" xfId="0" applyFill="1"/>
    <xf numFmtId="0" fontId="8" fillId="0" borderId="0" xfId="0" applyFont="1" applyFill="1" applyBorder="1"/>
    <xf numFmtId="0" fontId="13" fillId="0" borderId="2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/>
    <xf numFmtId="0" fontId="8" fillId="0" borderId="7" xfId="0" applyFont="1" applyFill="1" applyBorder="1"/>
    <xf numFmtId="0" fontId="8" fillId="0" borderId="2" xfId="0" applyFont="1" applyFill="1" applyBorder="1"/>
    <xf numFmtId="0" fontId="8" fillId="0" borderId="3" xfId="0" applyFont="1" applyFill="1" applyBorder="1"/>
    <xf numFmtId="0" fontId="8" fillId="0" borderId="4" xfId="0" applyFont="1" applyFill="1" applyBorder="1"/>
    <xf numFmtId="0" fontId="8" fillId="0" borderId="5" xfId="0" applyFont="1" applyFill="1" applyBorder="1"/>
    <xf numFmtId="0" fontId="8" fillId="0" borderId="8" xfId="0" applyFont="1" applyFill="1" applyBorder="1"/>
    <xf numFmtId="0" fontId="2" fillId="0" borderId="8" xfId="0" applyFont="1" applyFill="1" applyBorder="1"/>
    <xf numFmtId="0" fontId="8" fillId="0" borderId="6" xfId="0" applyFont="1" applyFill="1" applyBorder="1"/>
    <xf numFmtId="0" fontId="1" fillId="0" borderId="6" xfId="0" applyFont="1" applyBorder="1" applyAlignment="1">
      <alignment horizontal="right"/>
    </xf>
    <xf numFmtId="164" fontId="11" fillId="0" borderId="1" xfId="0" applyNumberFormat="1" applyFont="1" applyFill="1" applyBorder="1" applyAlignment="1">
      <alignment horizontal="center" vertical="center" shrinkToFit="1"/>
    </xf>
    <xf numFmtId="14" fontId="1" fillId="0" borderId="0" xfId="0" applyNumberFormat="1" applyFont="1" applyAlignment="1">
      <alignment horizontal="center"/>
    </xf>
    <xf numFmtId="0" fontId="0" fillId="0" borderId="4" xfId="0" applyBorder="1"/>
    <xf numFmtId="0" fontId="5" fillId="0" borderId="11" xfId="0" applyFont="1" applyBorder="1"/>
    <xf numFmtId="0" fontId="17" fillId="0" borderId="12" xfId="0" applyFont="1" applyFill="1" applyBorder="1" applyAlignment="1">
      <alignment horizontal="left" vertical="center"/>
    </xf>
    <xf numFmtId="0" fontId="0" fillId="0" borderId="11" xfId="0" applyBorder="1"/>
    <xf numFmtId="0" fontId="4" fillId="0" borderId="13" xfId="0" applyFont="1" applyBorder="1" applyAlignment="1">
      <alignment horizontal="left" wrapText="1" indent="1"/>
    </xf>
    <xf numFmtId="0" fontId="18" fillId="0" borderId="11" xfId="0" applyFont="1" applyBorder="1"/>
    <xf numFmtId="0" fontId="4" fillId="0" borderId="11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5" fillId="0" borderId="0" xfId="0" applyFont="1"/>
    <xf numFmtId="0" fontId="21" fillId="0" borderId="11" xfId="1" applyBorder="1" applyAlignment="1" applyProtection="1">
      <alignment horizontal="left" wrapText="1"/>
    </xf>
    <xf numFmtId="0" fontId="20" fillId="0" borderId="1" xfId="0" applyFont="1" applyFill="1" applyBorder="1" applyAlignment="1">
      <alignment horizontal="left" indent="1"/>
    </xf>
    <xf numFmtId="0" fontId="8" fillId="0" borderId="3" xfId="0" applyFont="1" applyFill="1" applyBorder="1" applyAlignment="1">
      <alignment horizontal="left" indent="1"/>
    </xf>
    <xf numFmtId="0" fontId="8" fillId="0" borderId="5" xfId="0" applyFont="1" applyFill="1" applyBorder="1" applyAlignment="1">
      <alignment horizontal="left" indent="1"/>
    </xf>
    <xf numFmtId="0" fontId="19" fillId="0" borderId="11" xfId="0" applyFont="1" applyBorder="1" applyAlignment="1">
      <alignment horizontal="left" wrapText="1"/>
    </xf>
    <xf numFmtId="0" fontId="9" fillId="0" borderId="11" xfId="1" applyFont="1" applyBorder="1" applyAlignment="1" applyProtection="1">
      <alignment horizontal="left" wrapText="1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/>
    <xf numFmtId="0" fontId="23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Alignment="1">
      <alignment horizontal="right" vertical="center"/>
    </xf>
    <xf numFmtId="0" fontId="23" fillId="0" borderId="0" xfId="0" applyFont="1"/>
    <xf numFmtId="0" fontId="28" fillId="2" borderId="0" xfId="1" applyFont="1" applyFill="1" applyAlignment="1" applyProtection="1">
      <alignment horizontal="left" vertical="center"/>
    </xf>
    <xf numFmtId="0" fontId="23" fillId="2" borderId="0" xfId="0" applyFont="1" applyFill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7" fillId="2" borderId="0" xfId="0" applyFont="1" applyFill="1" applyAlignment="1">
      <alignment horizontal="right" vertical="center" indent="1"/>
    </xf>
    <xf numFmtId="0" fontId="30" fillId="0" borderId="0" xfId="0" applyFont="1"/>
    <xf numFmtId="0" fontId="23" fillId="0" borderId="0" xfId="0" applyFont="1" applyAlignment="1">
      <alignment vertical="center"/>
    </xf>
    <xf numFmtId="0" fontId="27" fillId="0" borderId="0" xfId="0" applyFont="1"/>
    <xf numFmtId="14" fontId="27" fillId="0" borderId="0" xfId="0" applyNumberFormat="1" applyFont="1" applyAlignment="1">
      <alignment horizontal="center"/>
    </xf>
    <xf numFmtId="164" fontId="33" fillId="0" borderId="1" xfId="0" applyNumberFormat="1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>
      <alignment horizontal="left" vertical="center" shrinkToFit="1"/>
    </xf>
    <xf numFmtId="0" fontId="27" fillId="0" borderId="0" xfId="0" applyFont="1" applyAlignment="1">
      <alignment vertical="center"/>
    </xf>
    <xf numFmtId="0" fontId="23" fillId="0" borderId="0" xfId="0" applyFont="1" applyBorder="1"/>
    <xf numFmtId="164" fontId="33" fillId="4" borderId="1" xfId="0" applyNumberFormat="1" applyFont="1" applyFill="1" applyBorder="1" applyAlignment="1">
      <alignment horizontal="center" vertical="center" shrinkToFit="1"/>
    </xf>
    <xf numFmtId="0" fontId="34" fillId="4" borderId="2" xfId="0" applyNumberFormat="1" applyFont="1" applyFill="1" applyBorder="1" applyAlignment="1">
      <alignment horizontal="left" vertical="center" shrinkToFit="1"/>
    </xf>
    <xf numFmtId="0" fontId="34" fillId="5" borderId="2" xfId="0" applyNumberFormat="1" applyFont="1" applyFill="1" applyBorder="1" applyAlignment="1">
      <alignment horizontal="left" vertical="center" shrinkToFit="1"/>
    </xf>
    <xf numFmtId="0" fontId="37" fillId="4" borderId="2" xfId="0" applyNumberFormat="1" applyFont="1" applyFill="1" applyBorder="1" applyAlignment="1">
      <alignment horizontal="left" vertical="center" shrinkToFit="1"/>
    </xf>
    <xf numFmtId="164" fontId="33" fillId="0" borderId="1" xfId="0" applyNumberFormat="1" applyFont="1" applyFill="1" applyBorder="1" applyAlignment="1">
      <alignment horizontal="center" vertical="center" shrinkToFit="1"/>
    </xf>
    <xf numFmtId="164" fontId="33" fillId="0" borderId="1" xfId="0" applyNumberFormat="1" applyFont="1" applyFill="1" applyBorder="1" applyAlignment="1">
      <alignment horizontal="center" vertical="center" shrinkToFit="1"/>
    </xf>
    <xf numFmtId="164" fontId="33" fillId="0" borderId="1" xfId="0" applyNumberFormat="1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left" indent="1"/>
    </xf>
    <xf numFmtId="0" fontId="23" fillId="0" borderId="7" xfId="0" applyFont="1" applyFill="1" applyBorder="1"/>
    <xf numFmtId="0" fontId="23" fillId="0" borderId="2" xfId="0" applyFont="1" applyFill="1" applyBorder="1"/>
    <xf numFmtId="0" fontId="23" fillId="0" borderId="1" xfId="0" applyFont="1" applyFill="1" applyBorder="1"/>
    <xf numFmtId="0" fontId="23" fillId="0" borderId="3" xfId="0" applyFont="1" applyFill="1" applyBorder="1" applyAlignment="1">
      <alignment horizontal="left" indent="1"/>
    </xf>
    <xf numFmtId="0" fontId="23" fillId="0" borderId="0" xfId="0" applyFont="1" applyFill="1" applyBorder="1"/>
    <xf numFmtId="0" fontId="23" fillId="0" borderId="4" xfId="0" applyFont="1" applyFill="1" applyBorder="1"/>
    <xf numFmtId="0" fontId="23" fillId="0" borderId="3" xfId="0" applyFont="1" applyFill="1" applyBorder="1"/>
    <xf numFmtId="0" fontId="27" fillId="0" borderId="0" xfId="0" applyFont="1" applyFill="1" applyBorder="1"/>
    <xf numFmtId="0" fontId="23" fillId="0" borderId="4" xfId="0" applyFont="1" applyBorder="1"/>
    <xf numFmtId="0" fontId="23" fillId="0" borderId="5" xfId="0" applyFont="1" applyFill="1" applyBorder="1" applyAlignment="1">
      <alignment horizontal="left" indent="1"/>
    </xf>
    <xf numFmtId="0" fontId="23" fillId="0" borderId="8" xfId="0" applyFont="1" applyFill="1" applyBorder="1"/>
    <xf numFmtId="0" fontId="23" fillId="0" borderId="6" xfId="0" applyFont="1" applyFill="1" applyBorder="1"/>
    <xf numFmtId="0" fontId="23" fillId="0" borderId="5" xfId="0" applyFont="1" applyFill="1" applyBorder="1"/>
    <xf numFmtId="0" fontId="27" fillId="0" borderId="8" xfId="0" applyFont="1" applyFill="1" applyBorder="1"/>
    <xf numFmtId="0" fontId="27" fillId="0" borderId="6" xfId="0" applyFont="1" applyBorder="1" applyAlignment="1">
      <alignment horizontal="right"/>
    </xf>
    <xf numFmtId="0" fontId="22" fillId="4" borderId="3" xfId="0" applyNumberFormat="1" applyFont="1" applyFill="1" applyBorder="1" applyAlignment="1">
      <alignment horizontal="center" vertical="center" shrinkToFit="1"/>
    </xf>
    <xf numFmtId="0" fontId="22" fillId="4" borderId="4" xfId="0" applyNumberFormat="1" applyFont="1" applyFill="1" applyBorder="1" applyAlignment="1">
      <alignment horizontal="center" vertical="center" shrinkToFit="1"/>
    </xf>
    <xf numFmtId="0" fontId="24" fillId="0" borderId="3" xfId="0" applyNumberFormat="1" applyFont="1" applyFill="1" applyBorder="1" applyAlignment="1">
      <alignment horizontal="center" vertical="center" shrinkToFit="1"/>
    </xf>
    <xf numFmtId="0" fontId="24" fillId="0" borderId="4" xfId="0" applyNumberFormat="1" applyFont="1" applyFill="1" applyBorder="1" applyAlignment="1">
      <alignment horizontal="center" vertical="center" shrinkToFit="1"/>
    </xf>
    <xf numFmtId="0" fontId="41" fillId="0" borderId="3" xfId="0" applyNumberFormat="1" applyFont="1" applyFill="1" applyBorder="1" applyAlignment="1">
      <alignment horizontal="center" vertical="center" shrinkToFit="1"/>
    </xf>
    <xf numFmtId="0" fontId="41" fillId="0" borderId="4" xfId="0" applyNumberFormat="1" applyFont="1" applyFill="1" applyBorder="1" applyAlignment="1">
      <alignment horizontal="center" vertical="center" shrinkToFit="1"/>
    </xf>
    <xf numFmtId="0" fontId="24" fillId="4" borderId="3" xfId="0" applyNumberFormat="1" applyFont="1" applyFill="1" applyBorder="1" applyAlignment="1">
      <alignment horizontal="center" vertical="center" shrinkToFit="1"/>
    </xf>
    <xf numFmtId="0" fontId="24" fillId="4" borderId="4" xfId="0" applyNumberFormat="1" applyFont="1" applyFill="1" applyBorder="1" applyAlignment="1">
      <alignment horizontal="center" vertical="center" shrinkToFit="1"/>
    </xf>
    <xf numFmtId="0" fontId="41" fillId="5" borderId="3" xfId="0" applyNumberFormat="1" applyFont="1" applyFill="1" applyBorder="1" applyAlignment="1">
      <alignment horizontal="center" vertical="center" shrinkToFit="1"/>
    </xf>
    <xf numFmtId="0" fontId="41" fillId="5" borderId="4" xfId="0" applyNumberFormat="1" applyFont="1" applyFill="1" applyBorder="1" applyAlignment="1">
      <alignment horizontal="center" vertical="center" shrinkToFit="1"/>
    </xf>
    <xf numFmtId="165" fontId="31" fillId="0" borderId="0" xfId="0" applyNumberFormat="1" applyFont="1" applyFill="1" applyBorder="1" applyAlignment="1">
      <alignment horizontal="center" vertical="center"/>
    </xf>
    <xf numFmtId="0" fontId="24" fillId="5" borderId="5" xfId="0" applyNumberFormat="1" applyFont="1" applyFill="1" applyBorder="1" applyAlignment="1">
      <alignment horizontal="center" vertical="center" shrinkToFit="1"/>
    </xf>
    <xf numFmtId="0" fontId="24" fillId="5" borderId="6" xfId="0" applyNumberFormat="1" applyFont="1" applyFill="1" applyBorder="1" applyAlignment="1">
      <alignment horizontal="center" vertical="center" shrinkToFit="1"/>
    </xf>
    <xf numFmtId="0" fontId="24" fillId="4" borderId="5" xfId="0" applyNumberFormat="1" applyFont="1" applyFill="1" applyBorder="1" applyAlignment="1">
      <alignment horizontal="center" vertical="center" shrinkToFit="1"/>
    </xf>
    <xf numFmtId="0" fontId="24" fillId="4" borderId="6" xfId="0" applyNumberFormat="1" applyFont="1" applyFill="1" applyBorder="1" applyAlignment="1">
      <alignment horizontal="center" vertical="center" shrinkToFit="1"/>
    </xf>
    <xf numFmtId="0" fontId="22" fillId="4" borderId="5" xfId="0" applyNumberFormat="1" applyFont="1" applyFill="1" applyBorder="1" applyAlignment="1">
      <alignment horizontal="center" vertical="center" shrinkToFit="1"/>
    </xf>
    <xf numFmtId="0" fontId="22" fillId="4" borderId="6" xfId="0" applyNumberFormat="1" applyFont="1" applyFill="1" applyBorder="1" applyAlignment="1">
      <alignment horizontal="center" vertical="center" shrinkToFit="1"/>
    </xf>
    <xf numFmtId="0" fontId="24" fillId="0" borderId="5" xfId="0" applyNumberFormat="1" applyFont="1" applyFill="1" applyBorder="1" applyAlignment="1">
      <alignment horizontal="center" vertical="center" shrinkToFit="1"/>
    </xf>
    <xf numFmtId="0" fontId="24" fillId="0" borderId="6" xfId="0" applyNumberFormat="1" applyFont="1" applyFill="1" applyBorder="1" applyAlignment="1">
      <alignment horizontal="center" vertical="center" shrinkToFit="1"/>
    </xf>
    <xf numFmtId="0" fontId="22" fillId="0" borderId="5" xfId="0" applyNumberFormat="1" applyFont="1" applyFill="1" applyBorder="1" applyAlignment="1">
      <alignment horizontal="center" vertical="center" shrinkToFit="1"/>
    </xf>
    <xf numFmtId="0" fontId="22" fillId="0" borderId="6" xfId="0" applyNumberFormat="1" applyFont="1" applyFill="1" applyBorder="1" applyAlignment="1">
      <alignment horizontal="center" vertical="center" shrinkToFit="1"/>
    </xf>
    <xf numFmtId="166" fontId="32" fillId="3" borderId="9" xfId="0" applyNumberFormat="1" applyFont="1" applyFill="1" applyBorder="1" applyAlignment="1">
      <alignment horizontal="center" vertical="center"/>
    </xf>
    <xf numFmtId="166" fontId="32" fillId="3" borderId="10" xfId="0" applyNumberFormat="1" applyFont="1" applyFill="1" applyBorder="1" applyAlignment="1">
      <alignment horizontal="center" vertical="center"/>
    </xf>
    <xf numFmtId="0" fontId="24" fillId="5" borderId="3" xfId="0" applyNumberFormat="1" applyFont="1" applyFill="1" applyBorder="1" applyAlignment="1">
      <alignment horizontal="center" vertical="center" shrinkToFit="1"/>
    </xf>
    <xf numFmtId="0" fontId="24" fillId="5" borderId="4" xfId="0" applyNumberFormat="1" applyFont="1" applyFill="1" applyBorder="1" applyAlignment="1">
      <alignment horizontal="center" vertical="center" shrinkToFit="1"/>
    </xf>
    <xf numFmtId="0" fontId="36" fillId="4" borderId="3" xfId="0" applyNumberFormat="1" applyFont="1" applyFill="1" applyBorder="1" applyAlignment="1">
      <alignment horizontal="center" vertical="center" shrinkToFit="1"/>
    </xf>
    <xf numFmtId="0" fontId="36" fillId="4" borderId="4" xfId="0" applyNumberFormat="1" applyFont="1" applyFill="1" applyBorder="1" applyAlignment="1">
      <alignment horizontal="center" vertical="center" shrinkToFit="1"/>
    </xf>
    <xf numFmtId="0" fontId="36" fillId="4" borderId="5" xfId="0" applyNumberFormat="1" applyFont="1" applyFill="1" applyBorder="1" applyAlignment="1">
      <alignment horizontal="center" vertical="center" shrinkToFit="1"/>
    </xf>
    <xf numFmtId="0" fontId="36" fillId="4" borderId="6" xfId="0" applyNumberFormat="1" applyFont="1" applyFill="1" applyBorder="1" applyAlignment="1">
      <alignment horizontal="center" vertical="center" shrinkToFit="1"/>
    </xf>
    <xf numFmtId="0" fontId="36" fillId="4" borderId="5" xfId="0" applyNumberFormat="1" applyFont="1" applyFill="1" applyBorder="1" applyAlignment="1">
      <alignment horizontal="left" vertical="center" shrinkToFit="1"/>
    </xf>
    <xf numFmtId="0" fontId="36" fillId="4" borderId="6" xfId="0" applyNumberFormat="1" applyFont="1" applyFill="1" applyBorder="1" applyAlignment="1">
      <alignment horizontal="left" vertical="center" shrinkToFit="1"/>
    </xf>
    <xf numFmtId="0" fontId="36" fillId="4" borderId="3" xfId="0" applyNumberFormat="1" applyFont="1" applyFill="1" applyBorder="1" applyAlignment="1">
      <alignment horizontal="left" vertical="center" shrinkToFit="1"/>
    </xf>
    <xf numFmtId="0" fontId="36" fillId="4" borderId="4" xfId="0" applyNumberFormat="1" applyFont="1" applyFill="1" applyBorder="1" applyAlignment="1">
      <alignment horizontal="left" vertical="center" shrinkToFit="1"/>
    </xf>
    <xf numFmtId="0" fontId="40" fillId="4" borderId="3" xfId="0" applyNumberFormat="1" applyFont="1" applyFill="1" applyBorder="1" applyAlignment="1">
      <alignment horizontal="center" vertical="center" shrinkToFit="1"/>
    </xf>
    <xf numFmtId="0" fontId="40" fillId="4" borderId="4" xfId="0" applyNumberFormat="1" applyFont="1" applyFill="1" applyBorder="1" applyAlignment="1">
      <alignment horizontal="center" vertical="center" shrinkToFit="1"/>
    </xf>
    <xf numFmtId="0" fontId="22" fillId="0" borderId="3" xfId="0" applyNumberFormat="1" applyFont="1" applyFill="1" applyBorder="1" applyAlignment="1">
      <alignment horizontal="center" vertical="center" shrinkToFit="1"/>
    </xf>
    <xf numFmtId="0" fontId="22" fillId="0" borderId="4" xfId="0" applyNumberFormat="1" applyFont="1" applyFill="1" applyBorder="1" applyAlignment="1">
      <alignment horizontal="center" vertical="center" shrinkToFit="1"/>
    </xf>
    <xf numFmtId="0" fontId="38" fillId="0" borderId="1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 shrinkToFit="1"/>
    </xf>
    <xf numFmtId="164" fontId="33" fillId="0" borderId="7" xfId="0" applyNumberFormat="1" applyFont="1" applyFill="1" applyBorder="1" applyAlignment="1">
      <alignment horizontal="center" vertical="center" shrinkToFit="1"/>
    </xf>
    <xf numFmtId="164" fontId="33" fillId="0" borderId="2" xfId="0" applyNumberFormat="1" applyFont="1" applyFill="1" applyBorder="1" applyAlignment="1">
      <alignment horizontal="center" vertical="center" shrinkToFit="1"/>
    </xf>
    <xf numFmtId="164" fontId="39" fillId="0" borderId="15" xfId="1" applyNumberFormat="1" applyFont="1" applyFill="1" applyBorder="1" applyAlignment="1" applyProtection="1">
      <alignment horizontal="center" vertical="center" shrinkToFit="1"/>
    </xf>
    <xf numFmtId="164" fontId="33" fillId="0" borderId="16" xfId="0" applyNumberFormat="1" applyFont="1" applyFill="1" applyBorder="1" applyAlignment="1">
      <alignment horizontal="center" vertical="center" shrinkToFit="1"/>
    </xf>
    <xf numFmtId="164" fontId="33" fillId="0" borderId="17" xfId="0" applyNumberFormat="1" applyFont="1" applyFill="1" applyBorder="1" applyAlignment="1">
      <alignment horizontal="center" vertical="center" shrinkToFit="1"/>
    </xf>
    <xf numFmtId="0" fontId="44" fillId="0" borderId="3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/>
    </xf>
    <xf numFmtId="0" fontId="43" fillId="0" borderId="3" xfId="1" applyFont="1" applyFill="1" applyBorder="1" applyAlignment="1" applyProtection="1">
      <alignment horizontal="center" vertical="center"/>
    </xf>
    <xf numFmtId="0" fontId="43" fillId="0" borderId="0" xfId="1" applyFont="1" applyFill="1" applyBorder="1" applyAlignment="1" applyProtection="1">
      <alignment horizontal="center" vertical="center"/>
    </xf>
    <xf numFmtId="0" fontId="43" fillId="0" borderId="4" xfId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166" fontId="10" fillId="3" borderId="9" xfId="0" applyNumberFormat="1" applyFont="1" applyFill="1" applyBorder="1" applyAlignment="1">
      <alignment horizontal="center" vertical="center"/>
    </xf>
    <xf numFmtId="166" fontId="10" fillId="3" borderId="10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4" fillId="0" borderId="3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>
      <alignment horizontal="left" vertical="center" shrinkToFit="1"/>
    </xf>
  </cellXfs>
  <cellStyles count="2">
    <cellStyle name="Hyperlink" xfId="1" builtinId="8" customBuiltin="1"/>
    <cellStyle name="Normal" xfId="0" builtinId="0"/>
  </cellStyles>
  <dxfs count="20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6" Type="http://schemas.openxmlformats.org/officeDocument/2006/relationships/hyperlink" Target="https://pixabay.com/pt/caf%C3%A9-copa-servi%C3%A7o-conjunto-ch%C3%A1-1292925/" TargetMode="External"/><Relationship Id="rId5" Type="http://schemas.openxmlformats.org/officeDocument/2006/relationships/image" Target="../media/image6.png"/><Relationship Id="rId4" Type="http://schemas.openxmlformats.org/officeDocument/2006/relationships/hyperlink" Target="https://es.vectoropenstock.com/vectores/vista-previa/1972/vector-la-taza-de-caf-de-imagen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763057</xdr:colOff>
      <xdr:row>0</xdr:row>
      <xdr:rowOff>0</xdr:rowOff>
    </xdr:from>
    <xdr:to>
      <xdr:col>13</xdr:col>
      <xdr:colOff>819150</xdr:colOff>
      <xdr:row>0</xdr:row>
      <xdr:rowOff>291227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8157" y="0"/>
          <a:ext cx="1294343" cy="2912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22860</xdr:rowOff>
    </xdr:from>
    <xdr:to>
      <xdr:col>1</xdr:col>
      <xdr:colOff>876300</xdr:colOff>
      <xdr:row>29</xdr:row>
      <xdr:rowOff>157480</xdr:rowOff>
    </xdr:to>
    <xdr:pic>
      <xdr:nvPicPr>
        <xdr:cNvPr id="4" name="Picture 3" descr="C:\Users\jakakpo\AppData\Local\Microsoft\Windows\Temporary Internet Files\Content.IE5\4YAA2SA2\Restaurant-Sign-Black[1]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"/>
          <a:ext cx="1211580" cy="1003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83820</xdr:colOff>
      <xdr:row>30</xdr:row>
      <xdr:rowOff>83820</xdr:rowOff>
    </xdr:from>
    <xdr:to>
      <xdr:col>13</xdr:col>
      <xdr:colOff>899160</xdr:colOff>
      <xdr:row>35</xdr:row>
      <xdr:rowOff>106680</xdr:rowOff>
    </xdr:to>
    <xdr:pic>
      <xdr:nvPicPr>
        <xdr:cNvPr id="5" name="Picture 4" descr="C:\Users\jakakpo\AppData\Local\Microsoft\Windows\Temporary Internet Files\Content.IE5\NUIM3H0G\c3c6cfff7747acfd120b5c889537acd9-d4wiswv[1]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9060" y="5882640"/>
          <a:ext cx="1150620" cy="891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</xdr:row>
      <xdr:rowOff>167640</xdr:rowOff>
    </xdr:from>
    <xdr:to>
      <xdr:col>4</xdr:col>
      <xdr:colOff>7620</xdr:colOff>
      <xdr:row>12</xdr:row>
      <xdr:rowOff>0</xdr:rowOff>
    </xdr:to>
    <xdr:pic>
      <xdr:nvPicPr>
        <xdr:cNvPr id="6" name="Picture 5" descr="C:\Users\jakakpo\AppData\Local\Microsoft\Windows\Temporary Internet Files\Content.IE5\3U2FQGCR\happy_new_year[1].gif">
          <a:extLst>
            <a:ext uri="{FF2B5EF4-FFF2-40B4-BE49-F238E27FC236}">
              <a16:creationId xmlns:a16="http://schemas.microsoft.com/office/drawing/2014/main" id="{6E58BB63-C28B-491C-B6E5-EE62B7AF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815465"/>
          <a:ext cx="1245870" cy="88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66674</xdr:colOff>
      <xdr:row>30</xdr:row>
      <xdr:rowOff>9525</xdr:rowOff>
    </xdr:from>
    <xdr:to>
      <xdr:col>13</xdr:col>
      <xdr:colOff>815339</xdr:colOff>
      <xdr:row>35</xdr:row>
      <xdr:rowOff>161925</xdr:rowOff>
    </xdr:to>
    <xdr:pic>
      <xdr:nvPicPr>
        <xdr:cNvPr id="3" name="Picture 2" descr="C:\Users\jakakpo\AppData\Local\Microsoft\Windows\Temporary Internet Files\Content.IE5\NUIM3H0G\c3c6cfff7747acfd120b5c889537acd9-d4wiswv[1].jpg">
          <a:extLst>
            <a:ext uri="{FF2B5EF4-FFF2-40B4-BE49-F238E27FC236}">
              <a16:creationId xmlns:a16="http://schemas.microsoft.com/office/drawing/2014/main" id="{FC6FCEA6-D877-40A7-B1A0-6BE6B6C7A3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4" y="5248275"/>
          <a:ext cx="1072515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876300</xdr:colOff>
      <xdr:row>29</xdr:row>
      <xdr:rowOff>134620</xdr:rowOff>
    </xdr:to>
    <xdr:pic>
      <xdr:nvPicPr>
        <xdr:cNvPr id="4" name="Picture 3" descr="C:\Users\jakakpo\AppData\Local\Microsoft\Windows\Temporary Internet Files\Content.IE5\4YAA2SA2\Restaurant-Sign-Black[1].png">
          <a:extLst>
            <a:ext uri="{FF2B5EF4-FFF2-40B4-BE49-F238E27FC236}">
              <a16:creationId xmlns:a16="http://schemas.microsoft.com/office/drawing/2014/main" id="{7C0AE71B-1913-4810-8233-12D5716B3FC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1475"/>
          <a:ext cx="1200150" cy="10204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30</xdr:row>
      <xdr:rowOff>66674</xdr:rowOff>
    </xdr:from>
    <xdr:to>
      <xdr:col>1</xdr:col>
      <xdr:colOff>828676</xdr:colOff>
      <xdr:row>35</xdr:row>
      <xdr:rowOff>104774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2B267F-8CF1-434A-BC25-EC26A4BD07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38100" y="5305424"/>
          <a:ext cx="1114426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1</xdr:rowOff>
    </xdr:from>
    <xdr:to>
      <xdr:col>7</xdr:col>
      <xdr:colOff>914399</xdr:colOff>
      <xdr:row>11</xdr:row>
      <xdr:rowOff>142876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29A52B-68AC-451B-9067-55FB2DA35A0E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0" y="1009651"/>
          <a:ext cx="4952999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3600450</xdr:colOff>
      <xdr:row>0</xdr:row>
      <xdr:rowOff>38100</xdr:rowOff>
    </xdr:from>
    <xdr:to>
      <xdr:col>1</xdr:col>
      <xdr:colOff>5029200</xdr:colOff>
      <xdr:row>0</xdr:row>
      <xdr:rowOff>359569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38100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lhomehealth.com/" TargetMode="External"/><Relationship Id="rId1" Type="http://schemas.openxmlformats.org/officeDocument/2006/relationships/hyperlink" Target="https://www.vertex42.com/calendars/monthly-calendar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vertex42.com/calendars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vertex42.com/calendars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vertex42.com/calendars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calendars/monthly-calendar.html" TargetMode="External"/><Relationship Id="rId4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calendar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lhomehealth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vertex42.com/calendar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vertex42.com/calendar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vertex42.com/calendar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vertex42.com/calendar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vertex42.com/calendar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vertex42.com/calenda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70"/>
  <sheetViews>
    <sheetView showGridLines="0" topLeftCell="A13" zoomScaleNormal="100" workbookViewId="0">
      <selection activeCell="I32" sqref="I32:L36"/>
    </sheetView>
  </sheetViews>
  <sheetFormatPr defaultColWidth="8.85546875" defaultRowHeight="12.75" x14ac:dyDescent="0.2"/>
  <cols>
    <col min="1" max="1" width="4.85546875" style="43" customWidth="1"/>
    <col min="2" max="2" width="13.7109375" style="43" customWidth="1"/>
    <col min="3" max="3" width="4.85546875" style="43" customWidth="1"/>
    <col min="4" max="4" width="13.7109375" style="43" customWidth="1"/>
    <col min="5" max="5" width="4.85546875" style="43" customWidth="1"/>
    <col min="6" max="6" width="13.7109375" style="43" customWidth="1"/>
    <col min="7" max="7" width="4.85546875" style="43" customWidth="1"/>
    <col min="8" max="8" width="13.7109375" style="43" customWidth="1"/>
    <col min="9" max="9" width="4.85546875" style="43" customWidth="1"/>
    <col min="10" max="10" width="13.7109375" style="43" customWidth="1"/>
    <col min="11" max="11" width="4.85546875" style="43" customWidth="1"/>
    <col min="12" max="12" width="13.7109375" style="43" customWidth="1"/>
    <col min="13" max="13" width="4.85546875" style="43" customWidth="1"/>
    <col min="14" max="14" width="13.7109375" style="43" customWidth="1"/>
    <col min="15" max="15" width="3.5703125" style="43" customWidth="1"/>
    <col min="16" max="16" width="25.7109375" style="43" customWidth="1"/>
    <col min="17" max="16384" width="8.85546875" style="43"/>
  </cols>
  <sheetData>
    <row r="1" spans="1:16" ht="24.75" customHeight="1" x14ac:dyDescent="0.2">
      <c r="A1" s="38" t="s">
        <v>0</v>
      </c>
      <c r="B1" s="39"/>
      <c r="C1" s="39"/>
      <c r="D1" s="40"/>
      <c r="E1" s="40"/>
      <c r="F1" s="39"/>
      <c r="G1" s="39"/>
      <c r="H1" s="39"/>
      <c r="I1" s="39"/>
      <c r="J1" s="40"/>
      <c r="K1" s="41"/>
      <c r="L1" s="40"/>
      <c r="M1" s="42"/>
      <c r="N1" s="42"/>
    </row>
    <row r="2" spans="1:16" x14ac:dyDescent="0.2">
      <c r="A2" s="44" t="s">
        <v>4</v>
      </c>
      <c r="B2" s="45"/>
      <c r="C2" s="45"/>
      <c r="D2" s="45"/>
      <c r="E2" s="45" t="s">
        <v>8</v>
      </c>
      <c r="F2" s="46">
        <v>2018</v>
      </c>
      <c r="G2" s="45"/>
      <c r="H2" s="45"/>
      <c r="I2" s="45" t="s">
        <v>9</v>
      </c>
      <c r="J2" s="46">
        <v>1</v>
      </c>
      <c r="K2" s="47" t="s">
        <v>1</v>
      </c>
      <c r="L2" s="47"/>
      <c r="M2" s="48"/>
      <c r="N2" s="49" t="s">
        <v>16</v>
      </c>
      <c r="P2" s="50"/>
    </row>
    <row r="3" spans="1:16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6" s="51" customFormat="1" ht="61.5" x14ac:dyDescent="0.2">
      <c r="A4" s="91">
        <v>43101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6" s="52" customFormat="1" ht="11.25" hidden="1" x14ac:dyDescent="0.2">
      <c r="A5" s="52" t="s">
        <v>2</v>
      </c>
      <c r="B5" s="53">
        <f>DATE(F2,1,1)</f>
        <v>43101</v>
      </c>
    </row>
    <row r="6" spans="1:16" s="51" customFormat="1" ht="18" customHeight="1" x14ac:dyDescent="0.2">
      <c r="A6" s="102" t="s">
        <v>61</v>
      </c>
      <c r="B6" s="103"/>
      <c r="C6" s="102" t="s">
        <v>62</v>
      </c>
      <c r="D6" s="103"/>
      <c r="E6" s="102" t="s">
        <v>63</v>
      </c>
      <c r="F6" s="103"/>
      <c r="G6" s="102" t="s">
        <v>64</v>
      </c>
      <c r="H6" s="103"/>
      <c r="I6" s="102" t="s">
        <v>67</v>
      </c>
      <c r="J6" s="103"/>
      <c r="K6" s="102" t="s">
        <v>65</v>
      </c>
      <c r="L6" s="103"/>
      <c r="M6" s="102" t="s">
        <v>66</v>
      </c>
      <c r="N6" s="103"/>
    </row>
    <row r="7" spans="1:16" s="51" customFormat="1" ht="15.75" customHeight="1" x14ac:dyDescent="0.2">
      <c r="A7" s="54" t="str">
        <f>IF(WEEKDAY($B$5,1)=startday,$B$5,"")</f>
        <v/>
      </c>
      <c r="B7" s="55"/>
      <c r="C7" s="54">
        <v>1</v>
      </c>
      <c r="D7" s="55"/>
      <c r="E7" s="54">
        <v>2</v>
      </c>
      <c r="F7" s="55"/>
      <c r="G7" s="54">
        <v>3</v>
      </c>
      <c r="H7" s="55"/>
      <c r="I7" s="54">
        <v>4</v>
      </c>
      <c r="J7" s="55"/>
      <c r="K7" s="54">
        <f>IF(I7="",IF(WEEKDAY($B$5,1)=MOD(startday+4,7)+1,$B$5,""),I7+1)</f>
        <v>5</v>
      </c>
      <c r="L7" s="55"/>
      <c r="M7" s="58">
        <f>IF(K7="",IF(WEEKDAY($B$5,1)=MOD(startday+5,7)+1,$B$5,""),K7+1)</f>
        <v>6</v>
      </c>
      <c r="N7" s="59"/>
    </row>
    <row r="8" spans="1:16" s="51" customFormat="1" ht="13.5" customHeight="1" x14ac:dyDescent="0.2">
      <c r="A8" s="116"/>
      <c r="B8" s="117"/>
      <c r="C8" s="116"/>
      <c r="D8" s="117"/>
      <c r="E8" s="83" t="s">
        <v>79</v>
      </c>
      <c r="F8" s="84"/>
      <c r="G8" s="83" t="s">
        <v>80</v>
      </c>
      <c r="H8" s="84"/>
      <c r="I8" s="83" t="s">
        <v>81</v>
      </c>
      <c r="J8" s="84"/>
      <c r="K8" s="83" t="s">
        <v>32</v>
      </c>
      <c r="L8" s="84"/>
      <c r="M8" s="114" t="s">
        <v>33</v>
      </c>
      <c r="N8" s="115"/>
    </row>
    <row r="9" spans="1:16" s="51" customFormat="1" ht="13.5" customHeight="1" x14ac:dyDescent="0.2">
      <c r="A9" s="116"/>
      <c r="B9" s="117"/>
      <c r="C9" s="116"/>
      <c r="D9" s="117"/>
      <c r="E9" s="83" t="s">
        <v>82</v>
      </c>
      <c r="F9" s="84"/>
      <c r="G9" s="83" t="s">
        <v>83</v>
      </c>
      <c r="H9" s="84"/>
      <c r="I9" s="83" t="s">
        <v>84</v>
      </c>
      <c r="J9" s="84"/>
      <c r="K9" s="83" t="s">
        <v>22</v>
      </c>
      <c r="L9" s="84"/>
      <c r="M9" s="114" t="s">
        <v>34</v>
      </c>
      <c r="N9" s="115"/>
    </row>
    <row r="10" spans="1:16" s="51" customFormat="1" ht="13.5" customHeight="1" x14ac:dyDescent="0.2">
      <c r="A10" s="116"/>
      <c r="B10" s="117"/>
      <c r="C10" s="116"/>
      <c r="D10" s="117"/>
      <c r="E10" s="83" t="s">
        <v>85</v>
      </c>
      <c r="F10" s="84"/>
      <c r="G10" s="83" t="s">
        <v>22</v>
      </c>
      <c r="H10" s="84"/>
      <c r="I10" s="83" t="s">
        <v>86</v>
      </c>
      <c r="J10" s="84"/>
      <c r="K10" s="83" t="s">
        <v>19</v>
      </c>
      <c r="L10" s="84"/>
      <c r="M10" s="87"/>
      <c r="N10" s="88"/>
    </row>
    <row r="11" spans="1:16" s="51" customFormat="1" ht="13.5" customHeight="1" x14ac:dyDescent="0.2">
      <c r="A11" s="116"/>
      <c r="B11" s="117"/>
      <c r="C11" s="116"/>
      <c r="D11" s="117"/>
      <c r="E11" s="83" t="s">
        <v>87</v>
      </c>
      <c r="F11" s="84"/>
      <c r="G11" s="83" t="s">
        <v>88</v>
      </c>
      <c r="H11" s="84"/>
      <c r="I11" s="83" t="s">
        <v>89</v>
      </c>
      <c r="J11" s="84"/>
      <c r="K11" s="83"/>
      <c r="L11" s="84"/>
      <c r="M11" s="87"/>
      <c r="N11" s="88"/>
    </row>
    <row r="12" spans="1:16" s="56" customFormat="1" ht="13.5" customHeight="1" x14ac:dyDescent="0.2">
      <c r="A12" s="100"/>
      <c r="B12" s="101"/>
      <c r="C12" s="100"/>
      <c r="D12" s="101"/>
      <c r="E12" s="98"/>
      <c r="F12" s="99"/>
      <c r="G12" s="98"/>
      <c r="H12" s="99"/>
      <c r="I12" s="98"/>
      <c r="J12" s="99"/>
      <c r="K12" s="98"/>
      <c r="L12" s="99"/>
      <c r="M12" s="94"/>
      <c r="N12" s="95"/>
    </row>
    <row r="13" spans="1:16" s="51" customFormat="1" ht="15.75" customHeight="1" x14ac:dyDescent="0.2">
      <c r="A13" s="58">
        <f>IF(M7="","",IF(MONTH(M7+1)&lt;&gt;MONTH(M7),"",M7+1))</f>
        <v>7</v>
      </c>
      <c r="B13" s="59"/>
      <c r="C13" s="54">
        <f>IF(A13="","",IF(MONTH(A13+1)&lt;&gt;MONTH(A13),"",A13+1))</f>
        <v>8</v>
      </c>
      <c r="D13" s="55"/>
      <c r="E13" s="54">
        <f>IF(C13="","",IF(MONTH(C13+1)&lt;&gt;MONTH(C13),"",C13+1))</f>
        <v>9</v>
      </c>
      <c r="F13" s="55"/>
      <c r="G13" s="54">
        <f>IF(E13="","",IF(MONTH(E13+1)&lt;&gt;MONTH(E13),"",E13+1))</f>
        <v>10</v>
      </c>
      <c r="H13" s="55"/>
      <c r="I13" s="54">
        <f>IF(G13="","",IF(MONTH(G13+1)&lt;&gt;MONTH(G13),"",G13+1))</f>
        <v>11</v>
      </c>
      <c r="J13" s="55"/>
      <c r="K13" s="54">
        <f>IF(I13="","",IF(MONTH(I13+1)&lt;&gt;MONTH(I13),"",I13+1))</f>
        <v>12</v>
      </c>
      <c r="L13" s="55"/>
      <c r="M13" s="58">
        <f>IF(K13="","",IF(MONTH(K13+1)&lt;&gt;MONTH(K13),"",K13+1))</f>
        <v>13</v>
      </c>
      <c r="N13" s="59"/>
    </row>
    <row r="14" spans="1:16" s="51" customFormat="1" ht="13.5" customHeight="1" x14ac:dyDescent="0.2">
      <c r="A14" s="114" t="s">
        <v>35</v>
      </c>
      <c r="B14" s="115"/>
      <c r="C14" s="83" t="s">
        <v>17</v>
      </c>
      <c r="D14" s="84"/>
      <c r="E14" s="83" t="s">
        <v>23</v>
      </c>
      <c r="F14" s="84"/>
      <c r="G14" s="83" t="s">
        <v>25</v>
      </c>
      <c r="H14" s="84"/>
      <c r="I14" s="83" t="s">
        <v>30</v>
      </c>
      <c r="J14" s="84"/>
      <c r="K14" s="83" t="s">
        <v>32</v>
      </c>
      <c r="L14" s="84"/>
      <c r="M14" s="106" t="s">
        <v>37</v>
      </c>
      <c r="N14" s="107"/>
    </row>
    <row r="15" spans="1:16" s="51" customFormat="1" ht="13.5" customHeight="1" x14ac:dyDescent="0.2">
      <c r="A15" s="87"/>
      <c r="B15" s="88"/>
      <c r="C15" s="83" t="s">
        <v>90</v>
      </c>
      <c r="D15" s="84"/>
      <c r="E15" s="83" t="s">
        <v>91</v>
      </c>
      <c r="F15" s="84"/>
      <c r="G15" s="83" t="s">
        <v>83</v>
      </c>
      <c r="H15" s="84"/>
      <c r="I15" s="83" t="s">
        <v>75</v>
      </c>
      <c r="J15" s="84"/>
      <c r="K15" s="83" t="s">
        <v>22</v>
      </c>
      <c r="L15" s="84"/>
      <c r="M15" s="106" t="s">
        <v>38</v>
      </c>
      <c r="N15" s="107"/>
    </row>
    <row r="16" spans="1:16" s="51" customFormat="1" ht="13.5" customHeight="1" x14ac:dyDescent="0.2">
      <c r="A16" s="106" t="s">
        <v>36</v>
      </c>
      <c r="B16" s="107"/>
      <c r="C16" s="83" t="s">
        <v>18</v>
      </c>
      <c r="D16" s="84"/>
      <c r="E16" s="83" t="s">
        <v>92</v>
      </c>
      <c r="F16" s="84"/>
      <c r="G16" s="83" t="s">
        <v>22</v>
      </c>
      <c r="H16" s="84"/>
      <c r="I16" s="83" t="s">
        <v>18</v>
      </c>
      <c r="J16" s="84"/>
      <c r="K16" s="83" t="s">
        <v>19</v>
      </c>
      <c r="L16" s="84"/>
      <c r="M16" s="106" t="s">
        <v>39</v>
      </c>
      <c r="N16" s="107"/>
    </row>
    <row r="17" spans="1:14" s="51" customFormat="1" ht="13.5" customHeight="1" x14ac:dyDescent="0.2">
      <c r="A17" s="87"/>
      <c r="B17" s="88"/>
      <c r="C17" s="83" t="s">
        <v>19</v>
      </c>
      <c r="D17" s="84"/>
      <c r="E17" s="83" t="s">
        <v>19</v>
      </c>
      <c r="F17" s="84"/>
      <c r="G17" s="83" t="s">
        <v>19</v>
      </c>
      <c r="H17" s="84"/>
      <c r="I17" s="83" t="s">
        <v>19</v>
      </c>
      <c r="J17" s="84"/>
      <c r="K17" s="83"/>
      <c r="L17" s="84"/>
      <c r="M17" s="106" t="s">
        <v>40</v>
      </c>
      <c r="N17" s="107"/>
    </row>
    <row r="18" spans="1:14" s="56" customFormat="1" ht="13.5" customHeight="1" x14ac:dyDescent="0.2">
      <c r="A18" s="94"/>
      <c r="B18" s="95"/>
      <c r="C18" s="100"/>
      <c r="D18" s="101"/>
      <c r="E18" s="98"/>
      <c r="F18" s="99"/>
      <c r="G18" s="98"/>
      <c r="H18" s="99"/>
      <c r="I18" s="98"/>
      <c r="J18" s="99"/>
      <c r="K18" s="98"/>
      <c r="L18" s="99"/>
      <c r="M18" s="108"/>
      <c r="N18" s="109"/>
    </row>
    <row r="19" spans="1:14" s="51" customFormat="1" ht="15.75" customHeight="1" x14ac:dyDescent="0.2">
      <c r="A19" s="58">
        <f>IF(M13="","",IF(MONTH(M13+1)&lt;&gt;MONTH(M13),"",M13+1))</f>
        <v>14</v>
      </c>
      <c r="B19" s="61" t="s">
        <v>48</v>
      </c>
      <c r="C19" s="54">
        <f>IF(A19="","",IF(MONTH(A19+1)&lt;&gt;MONTH(A19),"",A19+1))</f>
        <v>15</v>
      </c>
      <c r="D19" s="55"/>
      <c r="E19" s="54">
        <f>IF(C19="","",IF(MONTH(C19+1)&lt;&gt;MONTH(C19),"",C19+1))</f>
        <v>16</v>
      </c>
      <c r="F19" s="55"/>
      <c r="G19" s="54">
        <f>IF(E19="","",IF(MONTH(E19+1)&lt;&gt;MONTH(E19),"",E19+1))</f>
        <v>17</v>
      </c>
      <c r="H19" s="55"/>
      <c r="I19" s="54">
        <f>IF(G19="","",IF(MONTH(G19+1)&lt;&gt;MONTH(G19),"",G19+1))</f>
        <v>18</v>
      </c>
      <c r="J19" s="55"/>
      <c r="K19" s="54">
        <f>IF(I19="","",IF(MONTH(I19+1)&lt;&gt;MONTH(I19),"",I19+1))</f>
        <v>19</v>
      </c>
      <c r="L19" s="55"/>
      <c r="M19" s="58">
        <f>IF(K19="","",IF(MONTH(K19+1)&lt;&gt;MONTH(K19),"",K19+1))</f>
        <v>20</v>
      </c>
      <c r="N19" s="59"/>
    </row>
    <row r="20" spans="1:14" s="51" customFormat="1" ht="13.5" customHeight="1" x14ac:dyDescent="0.2">
      <c r="A20" s="112" t="s">
        <v>49</v>
      </c>
      <c r="B20" s="113"/>
      <c r="C20" s="83" t="s">
        <v>93</v>
      </c>
      <c r="D20" s="84"/>
      <c r="E20" s="83" t="s">
        <v>94</v>
      </c>
      <c r="F20" s="84"/>
      <c r="G20" s="83" t="s">
        <v>95</v>
      </c>
      <c r="H20" s="84"/>
      <c r="I20" s="83" t="s">
        <v>96</v>
      </c>
      <c r="J20" s="84"/>
      <c r="K20" s="83" t="s">
        <v>32</v>
      </c>
      <c r="L20" s="84"/>
      <c r="M20" s="106"/>
      <c r="N20" s="107"/>
    </row>
    <row r="21" spans="1:14" s="51" customFormat="1" ht="13.5" customHeight="1" x14ac:dyDescent="0.2">
      <c r="A21" s="112" t="s">
        <v>51</v>
      </c>
      <c r="B21" s="113"/>
      <c r="C21" s="83" t="s">
        <v>97</v>
      </c>
      <c r="D21" s="84"/>
      <c r="E21" s="83" t="s">
        <v>98</v>
      </c>
      <c r="F21" s="84"/>
      <c r="G21" s="83" t="s">
        <v>99</v>
      </c>
      <c r="H21" s="84"/>
      <c r="I21" s="83" t="s">
        <v>90</v>
      </c>
      <c r="J21" s="84"/>
      <c r="K21" s="83" t="s">
        <v>22</v>
      </c>
      <c r="L21" s="84"/>
      <c r="M21" s="106" t="s">
        <v>41</v>
      </c>
      <c r="N21" s="107"/>
    </row>
    <row r="22" spans="1:14" s="51" customFormat="1" ht="13.5" customHeight="1" x14ac:dyDescent="0.2">
      <c r="A22" s="112" t="s">
        <v>50</v>
      </c>
      <c r="B22" s="113"/>
      <c r="C22" s="83" t="s">
        <v>18</v>
      </c>
      <c r="D22" s="84"/>
      <c r="E22" s="83" t="s">
        <v>18</v>
      </c>
      <c r="F22" s="84"/>
      <c r="G22" s="83" t="s">
        <v>18</v>
      </c>
      <c r="H22" s="84"/>
      <c r="I22" s="83" t="s">
        <v>18</v>
      </c>
      <c r="J22" s="84"/>
      <c r="K22" s="83" t="s">
        <v>19</v>
      </c>
      <c r="L22" s="84"/>
      <c r="M22" s="106"/>
      <c r="N22" s="107"/>
    </row>
    <row r="23" spans="1:14" s="51" customFormat="1" ht="13.5" customHeight="1" x14ac:dyDescent="0.2">
      <c r="A23" s="112" t="s">
        <v>52</v>
      </c>
      <c r="B23" s="113"/>
      <c r="C23" s="83" t="s">
        <v>19</v>
      </c>
      <c r="D23" s="84"/>
      <c r="E23" s="83" t="s">
        <v>19</v>
      </c>
      <c r="F23" s="84"/>
      <c r="G23" s="83" t="s">
        <v>19</v>
      </c>
      <c r="H23" s="84"/>
      <c r="I23" s="83" t="s">
        <v>19</v>
      </c>
      <c r="J23" s="84"/>
      <c r="K23" s="83"/>
      <c r="L23" s="84"/>
      <c r="M23" s="106" t="s">
        <v>42</v>
      </c>
      <c r="N23" s="107"/>
    </row>
    <row r="24" spans="1:14" s="56" customFormat="1" ht="13.5" customHeight="1" x14ac:dyDescent="0.2">
      <c r="A24" s="110"/>
      <c r="B24" s="111"/>
      <c r="C24" s="100"/>
      <c r="D24" s="101"/>
      <c r="E24" s="98"/>
      <c r="F24" s="99"/>
      <c r="G24" s="98"/>
      <c r="H24" s="99"/>
      <c r="I24" s="98"/>
      <c r="J24" s="99"/>
      <c r="K24" s="98"/>
      <c r="L24" s="99"/>
      <c r="M24" s="108"/>
      <c r="N24" s="109"/>
    </row>
    <row r="25" spans="1:14" s="51" customFormat="1" ht="15.75" customHeight="1" x14ac:dyDescent="0.2">
      <c r="A25" s="58">
        <f>IF(M19="","",IF(MONTH(M19+1)&lt;&gt;MONTH(M19),"",M19+1))</f>
        <v>21</v>
      </c>
      <c r="B25" s="59"/>
      <c r="C25" s="54">
        <f>IF(A25="","",IF(MONTH(A25+1)&lt;&gt;MONTH(A25),"",A25+1))</f>
        <v>22</v>
      </c>
      <c r="D25" s="55"/>
      <c r="E25" s="54">
        <f>IF(C25="","",IF(MONTH(C25+1)&lt;&gt;MONTH(C25),"",C25+1))</f>
        <v>23</v>
      </c>
      <c r="F25" s="55"/>
      <c r="G25" s="54">
        <f>IF(E25="","",IF(MONTH(E25+1)&lt;&gt;MONTH(E25),"",E25+1))</f>
        <v>24</v>
      </c>
      <c r="H25" s="55"/>
      <c r="I25" s="54">
        <f>IF(G25="","",IF(MONTH(G25+1)&lt;&gt;MONTH(G25),"",G25+1))</f>
        <v>25</v>
      </c>
      <c r="J25" s="55"/>
      <c r="K25" s="54">
        <f>IF(I25="","",IF(MONTH(I25+1)&lt;&gt;MONTH(I25),"",I25+1))</f>
        <v>26</v>
      </c>
      <c r="L25" s="55"/>
      <c r="M25" s="58">
        <f>IF(K25="","",IF(MONTH(K25+1)&lt;&gt;MONTH(K25),"",K25+1))</f>
        <v>27</v>
      </c>
      <c r="N25" s="59"/>
    </row>
    <row r="26" spans="1:14" s="51" customFormat="1" ht="13.5" customHeight="1" x14ac:dyDescent="0.2">
      <c r="A26" s="81"/>
      <c r="B26" s="82"/>
      <c r="C26" s="83" t="s">
        <v>100</v>
      </c>
      <c r="D26" s="84"/>
      <c r="E26" s="83" t="s">
        <v>24</v>
      </c>
      <c r="F26" s="84"/>
      <c r="G26" s="83" t="s">
        <v>26</v>
      </c>
      <c r="H26" s="84"/>
      <c r="I26" s="83" t="s">
        <v>31</v>
      </c>
      <c r="J26" s="84"/>
      <c r="K26" s="83" t="s">
        <v>32</v>
      </c>
      <c r="L26" s="84"/>
      <c r="M26" s="106" t="s">
        <v>43</v>
      </c>
      <c r="N26" s="107"/>
    </row>
    <row r="27" spans="1:14" s="51" customFormat="1" ht="13.5" customHeight="1" x14ac:dyDescent="0.2">
      <c r="A27" s="81"/>
      <c r="B27" s="82"/>
      <c r="C27" s="83" t="s">
        <v>101</v>
      </c>
      <c r="D27" s="84"/>
      <c r="E27" s="83" t="s">
        <v>102</v>
      </c>
      <c r="F27" s="84"/>
      <c r="G27" s="83" t="s">
        <v>27</v>
      </c>
      <c r="H27" s="84"/>
      <c r="I27" s="83" t="s">
        <v>90</v>
      </c>
      <c r="J27" s="84"/>
      <c r="K27" s="83" t="s">
        <v>22</v>
      </c>
      <c r="L27" s="84"/>
      <c r="M27" s="106" t="s">
        <v>44</v>
      </c>
      <c r="N27" s="107"/>
    </row>
    <row r="28" spans="1:14" s="51" customFormat="1" ht="13.5" customHeight="1" x14ac:dyDescent="0.2">
      <c r="A28" s="81"/>
      <c r="B28" s="82"/>
      <c r="C28" s="83" t="s">
        <v>103</v>
      </c>
      <c r="D28" s="84"/>
      <c r="E28" s="83" t="s">
        <v>18</v>
      </c>
      <c r="F28" s="84"/>
      <c r="G28" s="83" t="s">
        <v>19</v>
      </c>
      <c r="H28" s="84"/>
      <c r="I28" s="83" t="s">
        <v>18</v>
      </c>
      <c r="J28" s="84"/>
      <c r="K28" s="83" t="s">
        <v>19</v>
      </c>
      <c r="L28" s="84"/>
      <c r="M28" s="106" t="s">
        <v>45</v>
      </c>
      <c r="N28" s="107"/>
    </row>
    <row r="29" spans="1:14" s="51" customFormat="1" ht="13.5" customHeight="1" x14ac:dyDescent="0.2">
      <c r="A29" s="81"/>
      <c r="B29" s="82"/>
      <c r="C29" s="83" t="s">
        <v>19</v>
      </c>
      <c r="D29" s="84"/>
      <c r="E29" s="83" t="s">
        <v>19</v>
      </c>
      <c r="F29" s="84"/>
      <c r="G29" s="83" t="s">
        <v>28</v>
      </c>
      <c r="H29" s="84"/>
      <c r="I29" s="83" t="s">
        <v>19</v>
      </c>
      <c r="J29" s="84"/>
      <c r="K29" s="83"/>
      <c r="L29" s="84"/>
      <c r="M29" s="106" t="s">
        <v>46</v>
      </c>
      <c r="N29" s="107"/>
    </row>
    <row r="30" spans="1:14" s="56" customFormat="1" ht="13.5" customHeight="1" x14ac:dyDescent="0.2">
      <c r="A30" s="96"/>
      <c r="B30" s="97"/>
      <c r="C30" s="100"/>
      <c r="D30" s="101"/>
      <c r="E30" s="98"/>
      <c r="F30" s="99"/>
      <c r="G30" s="98"/>
      <c r="H30" s="99"/>
      <c r="I30" s="98"/>
      <c r="J30" s="99"/>
      <c r="K30" s="98"/>
      <c r="L30" s="99"/>
      <c r="M30" s="108" t="s">
        <v>47</v>
      </c>
      <c r="N30" s="109"/>
    </row>
    <row r="31" spans="1:14" s="51" customFormat="1" ht="15.75" x14ac:dyDescent="0.2">
      <c r="A31" s="58">
        <f>IF(M25="","",IF(MONTH(M25+1)&lt;&gt;MONTH(M25),"",M25+1))</f>
        <v>28</v>
      </c>
      <c r="B31" s="59"/>
      <c r="C31" s="54">
        <f>IF(A31="","",IF(MONTH(A31+1)&lt;&gt;MONTH(A31),"",A31+1))</f>
        <v>29</v>
      </c>
      <c r="D31" s="55"/>
      <c r="E31" s="54">
        <f>IF(C31="","",IF(MONTH(C31+1)&lt;&gt;MONTH(C31),"",C31+1))</f>
        <v>30</v>
      </c>
      <c r="F31" s="55"/>
      <c r="G31" s="54">
        <f>IF(E31="","",IF(MONTH(E31+1)&lt;&gt;MONTH(E31),"",E31+1))</f>
        <v>31</v>
      </c>
      <c r="H31" s="55"/>
      <c r="I31" s="62" t="str">
        <f>IF(G31="","",IF(MONTH(G31+1)&lt;&gt;MONTH(G31),"",G31+1))</f>
        <v/>
      </c>
      <c r="J31" s="60"/>
      <c r="K31" s="62" t="str">
        <f>IF(I31="","",IF(MONTH(I31+1)&lt;&gt;MONTH(I31),"",I31+1))</f>
        <v/>
      </c>
      <c r="L31" s="60"/>
      <c r="M31" s="58" t="str">
        <f>IF(K31="","",IF(MONTH(K31+1)&lt;&gt;MONTH(K31),"",K31+1))</f>
        <v/>
      </c>
      <c r="N31" s="59"/>
    </row>
    <row r="32" spans="1:14" s="51" customFormat="1" ht="13.5" customHeight="1" x14ac:dyDescent="0.2">
      <c r="A32" s="81"/>
      <c r="B32" s="82"/>
      <c r="C32" s="83" t="s">
        <v>20</v>
      </c>
      <c r="D32" s="84"/>
      <c r="E32" s="83" t="s">
        <v>60</v>
      </c>
      <c r="F32" s="84"/>
      <c r="G32" s="83" t="s">
        <v>29</v>
      </c>
      <c r="H32" s="84"/>
      <c r="I32" s="89"/>
      <c r="J32" s="90"/>
      <c r="K32" s="83"/>
      <c r="L32" s="84"/>
      <c r="M32" s="87"/>
      <c r="N32" s="88"/>
    </row>
    <row r="33" spans="1:14" s="51" customFormat="1" ht="13.5" customHeight="1" x14ac:dyDescent="0.2">
      <c r="A33" s="81"/>
      <c r="B33" s="82"/>
      <c r="C33" s="83" t="s">
        <v>21</v>
      </c>
      <c r="D33" s="84"/>
      <c r="E33" s="83" t="s">
        <v>104</v>
      </c>
      <c r="F33" s="84"/>
      <c r="G33" s="83" t="s">
        <v>105</v>
      </c>
      <c r="H33" s="84"/>
      <c r="I33" s="89"/>
      <c r="J33" s="90"/>
      <c r="K33" s="83"/>
      <c r="L33" s="84"/>
      <c r="M33" s="87"/>
      <c r="N33" s="88"/>
    </row>
    <row r="34" spans="1:14" s="51" customFormat="1" ht="13.5" customHeight="1" x14ac:dyDescent="0.2">
      <c r="A34" s="81"/>
      <c r="B34" s="82"/>
      <c r="C34" s="83" t="s">
        <v>22</v>
      </c>
      <c r="D34" s="84"/>
      <c r="E34" s="83" t="s">
        <v>18</v>
      </c>
      <c r="F34" s="84"/>
      <c r="G34" s="83" t="s">
        <v>18</v>
      </c>
      <c r="H34" s="84"/>
      <c r="I34" s="85"/>
      <c r="J34" s="86"/>
      <c r="K34" s="83"/>
      <c r="L34" s="84"/>
      <c r="M34" s="87"/>
      <c r="N34" s="88"/>
    </row>
    <row r="35" spans="1:14" s="51" customFormat="1" ht="13.5" customHeight="1" x14ac:dyDescent="0.2">
      <c r="A35" s="81"/>
      <c r="B35" s="82"/>
      <c r="C35" s="83" t="s">
        <v>19</v>
      </c>
      <c r="D35" s="84"/>
      <c r="E35" s="83" t="s">
        <v>19</v>
      </c>
      <c r="F35" s="84"/>
      <c r="G35" s="83" t="s">
        <v>19</v>
      </c>
      <c r="H35" s="84"/>
      <c r="I35" s="85"/>
      <c r="J35" s="86"/>
      <c r="K35" s="104"/>
      <c r="L35" s="105"/>
      <c r="M35" s="87"/>
      <c r="N35" s="88"/>
    </row>
    <row r="36" spans="1:14" s="56" customFormat="1" ht="13.5" customHeight="1" x14ac:dyDescent="0.2">
      <c r="A36" s="96"/>
      <c r="B36" s="97"/>
      <c r="C36" s="98"/>
      <c r="D36" s="99"/>
      <c r="E36" s="100"/>
      <c r="F36" s="101"/>
      <c r="G36" s="98"/>
      <c r="H36" s="99"/>
      <c r="I36" s="92"/>
      <c r="J36" s="93"/>
      <c r="K36" s="92"/>
      <c r="L36" s="93"/>
      <c r="M36" s="94"/>
      <c r="N36" s="95"/>
    </row>
    <row r="37" spans="1:14" ht="15.6" customHeight="1" x14ac:dyDescent="0.2">
      <c r="A37" s="127" t="s">
        <v>53</v>
      </c>
      <c r="B37" s="128"/>
      <c r="C37" s="128"/>
      <c r="D37" s="129"/>
      <c r="E37" s="118" t="s">
        <v>53</v>
      </c>
      <c r="F37" s="119"/>
      <c r="G37" s="119"/>
      <c r="H37" s="119"/>
      <c r="I37" s="119"/>
      <c r="J37" s="119"/>
      <c r="K37" s="119"/>
      <c r="L37" s="119"/>
      <c r="M37" s="119"/>
      <c r="N37" s="120"/>
    </row>
    <row r="38" spans="1:14" ht="13.5" customHeight="1" x14ac:dyDescent="0.2">
      <c r="A38" s="127" t="s">
        <v>55</v>
      </c>
      <c r="B38" s="128"/>
      <c r="C38" s="128"/>
      <c r="D38" s="129"/>
      <c r="E38" s="121"/>
      <c r="F38" s="122"/>
      <c r="G38" s="122"/>
      <c r="H38" s="122"/>
      <c r="I38" s="122"/>
      <c r="J38" s="122"/>
      <c r="K38" s="122"/>
      <c r="L38" s="122"/>
      <c r="M38" s="122"/>
      <c r="N38" s="123"/>
    </row>
    <row r="39" spans="1:14" ht="13.5" customHeight="1" x14ac:dyDescent="0.2">
      <c r="A39" s="127" t="s">
        <v>56</v>
      </c>
      <c r="B39" s="128"/>
      <c r="C39" s="128"/>
      <c r="D39" s="129"/>
      <c r="E39" s="121"/>
      <c r="F39" s="122"/>
      <c r="G39" s="122"/>
      <c r="H39" s="122"/>
      <c r="I39" s="122"/>
      <c r="J39" s="122"/>
      <c r="K39" s="122"/>
      <c r="L39" s="122"/>
      <c r="M39" s="122"/>
      <c r="N39" s="123"/>
    </row>
    <row r="40" spans="1:14" ht="13.5" customHeight="1" x14ac:dyDescent="0.2">
      <c r="A40" s="127" t="s">
        <v>57</v>
      </c>
      <c r="B40" s="128"/>
      <c r="C40" s="128"/>
      <c r="D40" s="129"/>
      <c r="E40" s="121"/>
      <c r="F40" s="122"/>
      <c r="G40" s="122"/>
      <c r="H40" s="122"/>
      <c r="I40" s="122"/>
      <c r="J40" s="122"/>
      <c r="K40" s="122"/>
      <c r="L40" s="122"/>
      <c r="M40" s="122"/>
      <c r="N40" s="123"/>
    </row>
    <row r="41" spans="1:14" ht="13.5" customHeight="1" x14ac:dyDescent="0.2">
      <c r="A41" s="127" t="str">
        <f t="shared" ref="A41" si="0">IF(M35="","",IF(MONTH(M35+1)&lt;&gt;MONTH(M35),"",M35+1))</f>
        <v/>
      </c>
      <c r="B41" s="128"/>
      <c r="C41" s="128"/>
      <c r="D41" s="129"/>
      <c r="E41" s="121"/>
      <c r="F41" s="122"/>
      <c r="G41" s="122"/>
      <c r="H41" s="122"/>
      <c r="I41" s="122"/>
      <c r="J41" s="122"/>
      <c r="K41" s="122"/>
      <c r="L41" s="122"/>
      <c r="M41" s="122"/>
      <c r="N41" s="123"/>
    </row>
    <row r="42" spans="1:14" ht="13.5" customHeight="1" x14ac:dyDescent="0.2">
      <c r="A42" s="130" t="s">
        <v>54</v>
      </c>
      <c r="B42" s="131"/>
      <c r="C42" s="131"/>
      <c r="D42" s="132"/>
      <c r="E42" s="124"/>
      <c r="F42" s="125"/>
      <c r="G42" s="125"/>
      <c r="H42" s="125"/>
      <c r="I42" s="125"/>
      <c r="J42" s="125"/>
      <c r="K42" s="125"/>
      <c r="L42" s="125"/>
      <c r="M42" s="125"/>
      <c r="N42" s="126"/>
    </row>
    <row r="43" spans="1:14" x14ac:dyDescent="0.2">
      <c r="M43" s="57"/>
    </row>
    <row r="45" spans="1:14" s="52" customFormat="1" ht="11.25" x14ac:dyDescent="0.2"/>
    <row r="46" spans="1:14" s="52" customFormat="1" ht="10.5" customHeight="1" x14ac:dyDescent="0.2"/>
    <row r="47" spans="1:14" s="52" customFormat="1" ht="10.5" customHeight="1" x14ac:dyDescent="0.2"/>
    <row r="48" spans="1:14" s="52" customFormat="1" ht="10.5" customHeight="1" x14ac:dyDescent="0.2"/>
    <row r="49" s="52" customFormat="1" ht="10.5" customHeight="1" x14ac:dyDescent="0.2"/>
    <row r="50" s="52" customFormat="1" ht="10.5" customHeight="1" x14ac:dyDescent="0.2"/>
    <row r="51" s="52" customFormat="1" ht="10.5" customHeight="1" x14ac:dyDescent="0.2"/>
    <row r="52" s="52" customFormat="1" ht="10.5" customHeight="1" x14ac:dyDescent="0.2"/>
    <row r="53" s="52" customFormat="1" ht="10.5" customHeight="1" x14ac:dyDescent="0.2"/>
    <row r="54" s="52" customFormat="1" ht="11.25" x14ac:dyDescent="0.2"/>
    <row r="55" s="52" customFormat="1" ht="10.5" customHeight="1" x14ac:dyDescent="0.2"/>
    <row r="56" s="52" customFormat="1" ht="10.5" customHeight="1" x14ac:dyDescent="0.2"/>
    <row r="57" s="52" customFormat="1" ht="10.5" customHeight="1" x14ac:dyDescent="0.2"/>
    <row r="58" s="52" customFormat="1" ht="10.5" customHeight="1" x14ac:dyDescent="0.2"/>
    <row r="59" s="52" customFormat="1" ht="10.5" customHeight="1" x14ac:dyDescent="0.2"/>
    <row r="60" s="52" customFormat="1" ht="10.5" customHeight="1" x14ac:dyDescent="0.2"/>
    <row r="61" s="52" customFormat="1" ht="10.5" customHeight="1" x14ac:dyDescent="0.2"/>
    <row r="62" s="52" customFormat="1" ht="10.5" customHeight="1" x14ac:dyDescent="0.2"/>
    <row r="63" s="52" customFormat="1" ht="11.25" x14ac:dyDescent="0.2"/>
    <row r="64" s="52" customFormat="1" ht="10.5" customHeight="1" x14ac:dyDescent="0.2"/>
    <row r="65" s="52" customFormat="1" ht="10.5" customHeight="1" x14ac:dyDescent="0.2"/>
    <row r="66" s="52" customFormat="1" ht="10.5" customHeight="1" x14ac:dyDescent="0.2"/>
    <row r="67" s="52" customFormat="1" ht="10.5" customHeight="1" x14ac:dyDescent="0.2"/>
    <row r="68" s="52" customFormat="1" ht="10.5" customHeight="1" x14ac:dyDescent="0.2"/>
    <row r="69" s="52" customFormat="1" ht="10.5" customHeight="1" x14ac:dyDescent="0.2"/>
    <row r="70" s="52" customFormat="1" ht="10.5" customHeight="1" x14ac:dyDescent="0.2"/>
  </sheetData>
  <mergeCells count="190">
    <mergeCell ref="E37:N42"/>
    <mergeCell ref="A37:D37"/>
    <mergeCell ref="A38:D38"/>
    <mergeCell ref="A39:D39"/>
    <mergeCell ref="A40:D40"/>
    <mergeCell ref="A41:D41"/>
    <mergeCell ref="A42:D42"/>
    <mergeCell ref="A8:B8"/>
    <mergeCell ref="A9:B9"/>
    <mergeCell ref="A10:B10"/>
    <mergeCell ref="A11:B11"/>
    <mergeCell ref="A12:B12"/>
    <mergeCell ref="M8:N8"/>
    <mergeCell ref="C9:D9"/>
    <mergeCell ref="E9:F9"/>
    <mergeCell ref="G9:H9"/>
    <mergeCell ref="I9:J9"/>
    <mergeCell ref="K9:L9"/>
    <mergeCell ref="M9:N9"/>
    <mergeCell ref="C8:D8"/>
    <mergeCell ref="E8:F8"/>
    <mergeCell ref="G8:H8"/>
    <mergeCell ref="I8:J8"/>
    <mergeCell ref="K8:L8"/>
    <mergeCell ref="M10:N10"/>
    <mergeCell ref="C11:D11"/>
    <mergeCell ref="E11:F11"/>
    <mergeCell ref="G11:H11"/>
    <mergeCell ref="I11:J11"/>
    <mergeCell ref="K11:L11"/>
    <mergeCell ref="M11:N11"/>
    <mergeCell ref="C10:D10"/>
    <mergeCell ref="E10:F10"/>
    <mergeCell ref="G10:H10"/>
    <mergeCell ref="I10:J10"/>
    <mergeCell ref="K10:L10"/>
    <mergeCell ref="M12:N12"/>
    <mergeCell ref="A14:B14"/>
    <mergeCell ref="C14:D14"/>
    <mergeCell ref="E14:F14"/>
    <mergeCell ref="G14:H14"/>
    <mergeCell ref="I14:J14"/>
    <mergeCell ref="K14:L14"/>
    <mergeCell ref="M14:N14"/>
    <mergeCell ref="C12:D12"/>
    <mergeCell ref="E12:F12"/>
    <mergeCell ref="G12:H12"/>
    <mergeCell ref="I12:J12"/>
    <mergeCell ref="K12:L12"/>
    <mergeCell ref="K15:L15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4:L24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7:L27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A4:N4"/>
    <mergeCell ref="K36:L36"/>
    <mergeCell ref="M36:N36"/>
    <mergeCell ref="A36:B36"/>
    <mergeCell ref="C36:D36"/>
    <mergeCell ref="E36:F36"/>
    <mergeCell ref="G36:H36"/>
    <mergeCell ref="I36:J36"/>
    <mergeCell ref="K34:L34"/>
    <mergeCell ref="M34:N34"/>
    <mergeCell ref="A35:B35"/>
    <mergeCell ref="C35:D35"/>
    <mergeCell ref="E35:F35"/>
    <mergeCell ref="G35:H35"/>
    <mergeCell ref="A6:B6"/>
    <mergeCell ref="C6:D6"/>
    <mergeCell ref="E6:F6"/>
    <mergeCell ref="G6:H6"/>
    <mergeCell ref="I6:J6"/>
    <mergeCell ref="K6:L6"/>
    <mergeCell ref="M6:N6"/>
    <mergeCell ref="I35:J35"/>
    <mergeCell ref="K35:L35"/>
    <mergeCell ref="M35:N35"/>
    <mergeCell ref="A34:B34"/>
    <mergeCell ref="C34:D34"/>
    <mergeCell ref="E34:F34"/>
    <mergeCell ref="G34:H34"/>
    <mergeCell ref="I34:J34"/>
    <mergeCell ref="K32:L32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</mergeCells>
  <phoneticPr fontId="0" type="noConversion"/>
  <conditionalFormatting sqref="B7 D7 F7 H7 J7 L7 N7 B13 D13 F13 H13 J13 L13 N13 B19 D19 F19 H19 J19 L19 N19 B25 D25 F25 H25 J25 L25 N25 B31 D31 F31 H31 J31 L31 N31">
    <cfRule type="expression" dxfId="208" priority="98">
      <formula>A7=""</formula>
    </cfRule>
  </conditionalFormatting>
  <conditionalFormatting sqref="A26:B26 A32:B32 M26:N26 I32:J33 M32:N32">
    <cfRule type="expression" dxfId="207" priority="97">
      <formula>A25=""</formula>
    </cfRule>
  </conditionalFormatting>
  <conditionalFormatting sqref="A27:B27 A33:B33 M27:N27 M33:N33">
    <cfRule type="expression" dxfId="206" priority="96">
      <formula>A25=""</formula>
    </cfRule>
  </conditionalFormatting>
  <conditionalFormatting sqref="A28:B28 A34:B34 M28:N28 M34:N34">
    <cfRule type="expression" dxfId="205" priority="95">
      <formula>A25=""</formula>
    </cfRule>
  </conditionalFormatting>
  <conditionalFormatting sqref="A29:B29 A35:B35 K35:N35 M29:N29">
    <cfRule type="expression" dxfId="204" priority="94">
      <formula>A25=""</formula>
    </cfRule>
  </conditionalFormatting>
  <conditionalFormatting sqref="A30:B30 A36:B36 M30:N30 I36:N36">
    <cfRule type="expression" dxfId="203" priority="93">
      <formula>A25=""</formula>
    </cfRule>
  </conditionalFormatting>
  <conditionalFormatting sqref="A7 C7 E7 G7 I7 K7 M7 A13 C13 E13 G13 I13 K13 M13 A19 C19 E19 G19 I19 K19 M19 A25 C25 E25 G25 I25 K25 M25 A31 C31 E31 G31 M31 A37:A42 I31 K31">
    <cfRule type="expression" dxfId="202" priority="99">
      <formula>A7=""</formula>
    </cfRule>
  </conditionalFormatting>
  <conditionalFormatting sqref="I34:J34">
    <cfRule type="expression" dxfId="201" priority="41">
      <formula>I31=""</formula>
    </cfRule>
  </conditionalFormatting>
  <conditionalFormatting sqref="I35:J35">
    <cfRule type="expression" dxfId="200" priority="40">
      <formula>I31=""</formula>
    </cfRule>
  </conditionalFormatting>
  <conditionalFormatting sqref="K32:L32">
    <cfRule type="expression" dxfId="199" priority="39">
      <formula>K31=""</formula>
    </cfRule>
  </conditionalFormatting>
  <conditionalFormatting sqref="K33:L33">
    <cfRule type="expression" dxfId="198" priority="38">
      <formula>K31=""</formula>
    </cfRule>
  </conditionalFormatting>
  <conditionalFormatting sqref="K34:L34">
    <cfRule type="expression" dxfId="197" priority="37">
      <formula>K31=""</formula>
    </cfRule>
  </conditionalFormatting>
  <conditionalFormatting sqref="A8:N8">
    <cfRule type="expression" dxfId="196" priority="36">
      <formula>A7=""</formula>
    </cfRule>
  </conditionalFormatting>
  <conditionalFormatting sqref="A9:N9">
    <cfRule type="expression" dxfId="195" priority="35">
      <formula>A7=""</formula>
    </cfRule>
  </conditionalFormatting>
  <conditionalFormatting sqref="A10:N10">
    <cfRule type="expression" dxfId="194" priority="34">
      <formula>A7=""</formula>
    </cfRule>
  </conditionalFormatting>
  <conditionalFormatting sqref="A11:N11">
    <cfRule type="expression" dxfId="193" priority="33">
      <formula>A7=""</formula>
    </cfRule>
  </conditionalFormatting>
  <conditionalFormatting sqref="A12:N12">
    <cfRule type="expression" dxfId="192" priority="32">
      <formula>A7=""</formula>
    </cfRule>
  </conditionalFormatting>
  <conditionalFormatting sqref="A14:J14 M14:N14">
    <cfRule type="expression" dxfId="191" priority="31">
      <formula>A13=""</formula>
    </cfRule>
  </conditionalFormatting>
  <conditionalFormatting sqref="A15:J15 M15:N15">
    <cfRule type="expression" dxfId="190" priority="30">
      <formula>A13=""</formula>
    </cfRule>
  </conditionalFormatting>
  <conditionalFormatting sqref="A16:J16 I17:J17 M16:N16">
    <cfRule type="expression" dxfId="189" priority="29">
      <formula>A13=""</formula>
    </cfRule>
  </conditionalFormatting>
  <conditionalFormatting sqref="A17:H17 K17:N17">
    <cfRule type="expression" dxfId="188" priority="28">
      <formula>A13=""</formula>
    </cfRule>
  </conditionalFormatting>
  <conditionalFormatting sqref="A18:N18">
    <cfRule type="expression" dxfId="187" priority="27">
      <formula>A13=""</formula>
    </cfRule>
  </conditionalFormatting>
  <conditionalFormatting sqref="K14:L14">
    <cfRule type="expression" dxfId="186" priority="26">
      <formula>K13=""</formula>
    </cfRule>
  </conditionalFormatting>
  <conditionalFormatting sqref="K15:L15">
    <cfRule type="expression" dxfId="185" priority="25">
      <formula>K13=""</formula>
    </cfRule>
  </conditionalFormatting>
  <conditionalFormatting sqref="K16:L16">
    <cfRule type="expression" dxfId="184" priority="24">
      <formula>K13=""</formula>
    </cfRule>
  </conditionalFormatting>
  <conditionalFormatting sqref="A20:J20 M20:N20">
    <cfRule type="expression" dxfId="183" priority="23">
      <formula>A19=""</formula>
    </cfRule>
  </conditionalFormatting>
  <conditionalFormatting sqref="C21:J21 M21:N21">
    <cfRule type="expression" dxfId="182" priority="22">
      <formula>C19=""</formula>
    </cfRule>
  </conditionalFormatting>
  <conditionalFormatting sqref="C22:J22 M22:N22">
    <cfRule type="expression" dxfId="181" priority="21">
      <formula>C19=""</formula>
    </cfRule>
  </conditionalFormatting>
  <conditionalFormatting sqref="A23:N23">
    <cfRule type="expression" dxfId="180" priority="20">
      <formula>A19=""</formula>
    </cfRule>
  </conditionalFormatting>
  <conditionalFormatting sqref="A24:N24">
    <cfRule type="expression" dxfId="179" priority="19">
      <formula>A19=""</formula>
    </cfRule>
  </conditionalFormatting>
  <conditionalFormatting sqref="K20:L20">
    <cfRule type="expression" dxfId="178" priority="18">
      <formula>K19=""</formula>
    </cfRule>
  </conditionalFormatting>
  <conditionalFormatting sqref="K21:L21">
    <cfRule type="expression" dxfId="177" priority="17">
      <formula>K19=""</formula>
    </cfRule>
  </conditionalFormatting>
  <conditionalFormatting sqref="K22:L22">
    <cfRule type="expression" dxfId="176" priority="16">
      <formula>K19=""</formula>
    </cfRule>
  </conditionalFormatting>
  <conditionalFormatting sqref="A21:B21">
    <cfRule type="expression" dxfId="175" priority="15">
      <formula>A20=""</formula>
    </cfRule>
  </conditionalFormatting>
  <conditionalFormatting sqref="A22:B22">
    <cfRule type="expression" dxfId="174" priority="14">
      <formula>A21=""</formula>
    </cfRule>
  </conditionalFormatting>
  <conditionalFormatting sqref="C26:J26">
    <cfRule type="expression" dxfId="173" priority="13">
      <formula>C25=""</formula>
    </cfRule>
  </conditionalFormatting>
  <conditionalFormatting sqref="C27:J27">
    <cfRule type="expression" dxfId="172" priority="12">
      <formula>C25=""</formula>
    </cfRule>
  </conditionalFormatting>
  <conditionalFormatting sqref="C28:J28">
    <cfRule type="expression" dxfId="171" priority="11">
      <formula>C25=""</formula>
    </cfRule>
  </conditionalFormatting>
  <conditionalFormatting sqref="C29:L29">
    <cfRule type="expression" dxfId="170" priority="10">
      <formula>C25=""</formula>
    </cfRule>
  </conditionalFormatting>
  <conditionalFormatting sqref="C30:L30">
    <cfRule type="expression" dxfId="169" priority="9">
      <formula>C25=""</formula>
    </cfRule>
  </conditionalFormatting>
  <conditionalFormatting sqref="K26:L26">
    <cfRule type="expression" dxfId="168" priority="8">
      <formula>K25=""</formula>
    </cfRule>
  </conditionalFormatting>
  <conditionalFormatting sqref="K27:L27">
    <cfRule type="expression" dxfId="167" priority="7">
      <formula>K25=""</formula>
    </cfRule>
  </conditionalFormatting>
  <conditionalFormatting sqref="K28:L28">
    <cfRule type="expression" dxfId="166" priority="6">
      <formula>K25=""</formula>
    </cfRule>
  </conditionalFormatting>
  <conditionalFormatting sqref="C32:H32">
    <cfRule type="expression" dxfId="165" priority="5">
      <formula>C31=""</formula>
    </cfRule>
  </conditionalFormatting>
  <conditionalFormatting sqref="C33:H33">
    <cfRule type="expression" dxfId="164" priority="4">
      <formula>C31=""</formula>
    </cfRule>
  </conditionalFormatting>
  <conditionalFormatting sqref="C34:H34">
    <cfRule type="expression" dxfId="163" priority="3">
      <formula>C31=""</formula>
    </cfRule>
  </conditionalFormatting>
  <conditionalFormatting sqref="C35:H35">
    <cfRule type="expression" dxfId="162" priority="2">
      <formula>C31=""</formula>
    </cfRule>
  </conditionalFormatting>
  <conditionalFormatting sqref="C36:H36">
    <cfRule type="expression" dxfId="161" priority="1">
      <formula>C31=""</formula>
    </cfRule>
  </conditionalFormatting>
  <hyperlinks>
    <hyperlink ref="A2" r:id="rId1" display="https://www.vertex42.com/calendars/monthly-calendar.html"/>
    <hyperlink ref="A42" r:id="rId2"/>
  </hyperlinks>
  <printOptions horizontalCentered="1"/>
  <pageMargins left="0.35" right="0.35" top="0.25" bottom="0.4" header="0.25" footer="0.25"/>
  <pageSetup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opLeftCell="A4" workbookViewId="0">
      <selection activeCell="A4" sqref="A4:N4"/>
    </sheetView>
  </sheetViews>
  <sheetFormatPr defaultColWidth="9.140625" defaultRowHeight="12.75" x14ac:dyDescent="0.2"/>
  <cols>
    <col min="1" max="1" width="4.85546875" style="1" customWidth="1"/>
    <col min="2" max="2" width="13.7109375" style="1" customWidth="1"/>
    <col min="3" max="3" width="4.85546875" style="1" customWidth="1"/>
    <col min="4" max="4" width="13.7109375" style="1" customWidth="1"/>
    <col min="5" max="5" width="4.85546875" style="1" customWidth="1"/>
    <col min="6" max="6" width="13.7109375" style="1" customWidth="1"/>
    <col min="7" max="7" width="4.85546875" style="1" customWidth="1"/>
    <col min="8" max="8" width="13.7109375" style="1" customWidth="1"/>
    <col min="9" max="9" width="4.85546875" style="1" customWidth="1"/>
    <col min="10" max="10" width="13.7109375" style="1" customWidth="1"/>
    <col min="11" max="11" width="4.85546875" style="1" customWidth="1"/>
    <col min="12" max="12" width="13.7109375" style="1" customWidth="1"/>
    <col min="13" max="13" width="4.85546875" style="1" customWidth="1"/>
    <col min="14" max="14" width="13.7109375" style="1" customWidth="1"/>
    <col min="15" max="15" width="3.5703125" style="1" customWidth="1"/>
    <col min="16" max="16" width="25.7109375" style="1" customWidth="1"/>
    <col min="17" max="16384" width="9.140625" style="1"/>
  </cols>
  <sheetData>
    <row r="1" spans="1:14" hidden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idden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idden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3" customFormat="1" ht="59.25" x14ac:dyDescent="0.2">
      <c r="A4" s="142" t="str">
        <f>UPPER(TEXT(B5,"mmmm yyyy"))</f>
        <v>OCTOBER 2018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s="2" customFormat="1" ht="11.25" hidden="1" x14ac:dyDescent="0.2">
      <c r="A5" s="2" t="s">
        <v>2</v>
      </c>
      <c r="B5" s="21">
        <f>DATE(YEAR(Jan!B5),MONTH(Jan!B5)+9,1)</f>
        <v>43374</v>
      </c>
    </row>
    <row r="6" spans="1:14" s="3" customFormat="1" ht="18" customHeight="1" x14ac:dyDescent="0.2">
      <c r="A6" s="143">
        <f>A13</f>
        <v>43380</v>
      </c>
      <c r="B6" s="144"/>
      <c r="C6" s="143">
        <f>C13</f>
        <v>43381</v>
      </c>
      <c r="D6" s="144"/>
      <c r="E6" s="143">
        <f>E13</f>
        <v>43382</v>
      </c>
      <c r="F6" s="144"/>
      <c r="G6" s="143">
        <f>G13</f>
        <v>43383</v>
      </c>
      <c r="H6" s="144"/>
      <c r="I6" s="143">
        <f>I13</f>
        <v>43384</v>
      </c>
      <c r="J6" s="144"/>
      <c r="K6" s="143">
        <f>K13</f>
        <v>43385</v>
      </c>
      <c r="L6" s="144"/>
      <c r="M6" s="143">
        <f>M13</f>
        <v>43386</v>
      </c>
      <c r="N6" s="144"/>
    </row>
    <row r="7" spans="1:14" s="3" customFormat="1" ht="15.75" customHeight="1" x14ac:dyDescent="0.2">
      <c r="A7" s="20" t="str">
        <f>IF(WEEKDAY($B$5,1)=startday,$B$5,"")</f>
        <v/>
      </c>
      <c r="B7" s="9"/>
      <c r="C7" s="20">
        <f>IF(A7="",IF(WEEKDAY($B$5,1)=MOD(startday,7)+1,$B$5,""),A7+1)</f>
        <v>43374</v>
      </c>
      <c r="D7" s="9"/>
      <c r="E7" s="20">
        <f>IF(C7="",IF(WEEKDAY($B$5,1)=MOD(startday+1,7)+1,$B$5,""),C7+1)</f>
        <v>43375</v>
      </c>
      <c r="F7" s="9"/>
      <c r="G7" s="20">
        <f>IF(E7="",IF(WEEKDAY($B$5,1)=MOD(startday+2,7)+1,$B$5,""),E7+1)</f>
        <v>43376</v>
      </c>
      <c r="H7" s="9"/>
      <c r="I7" s="20">
        <f>IF(G7="",IF(WEEKDAY($B$5,1)=MOD(startday+3,7)+1,$B$5,""),G7+1)</f>
        <v>43377</v>
      </c>
      <c r="J7" s="9"/>
      <c r="K7" s="20">
        <f>IF(I7="",IF(WEEKDAY($B$5,1)=MOD(startday+4,7)+1,$B$5,""),I7+1)</f>
        <v>43378</v>
      </c>
      <c r="L7" s="9"/>
      <c r="M7" s="20">
        <f>IF(K7="",IF(WEEKDAY($B$5,1)=MOD(startday+5,7)+1,$B$5,""),K7+1)</f>
        <v>43379</v>
      </c>
      <c r="N7" s="9"/>
    </row>
    <row r="8" spans="1:14" s="3" customFormat="1" ht="13.5" customHeight="1" x14ac:dyDescent="0.2">
      <c r="A8" s="145"/>
      <c r="B8" s="146"/>
      <c r="C8" s="145"/>
      <c r="D8" s="146"/>
      <c r="E8" s="145"/>
      <c r="F8" s="146"/>
      <c r="G8" s="145"/>
      <c r="H8" s="146"/>
      <c r="I8" s="145"/>
      <c r="J8" s="146"/>
      <c r="K8" s="145"/>
      <c r="L8" s="146"/>
      <c r="M8" s="145"/>
      <c r="N8" s="146"/>
    </row>
    <row r="9" spans="1:14" s="3" customFormat="1" ht="13.5" customHeight="1" x14ac:dyDescent="0.2">
      <c r="A9" s="145"/>
      <c r="B9" s="146"/>
      <c r="C9" s="145"/>
      <c r="D9" s="146"/>
      <c r="E9" s="145"/>
      <c r="F9" s="146"/>
      <c r="G9" s="145"/>
      <c r="H9" s="146"/>
      <c r="I9" s="145"/>
      <c r="J9" s="146"/>
      <c r="K9" s="145"/>
      <c r="L9" s="146"/>
      <c r="M9" s="145"/>
      <c r="N9" s="146"/>
    </row>
    <row r="10" spans="1:14" s="3" customFormat="1" ht="13.5" customHeight="1" x14ac:dyDescent="0.2">
      <c r="A10" s="145"/>
      <c r="B10" s="146"/>
      <c r="C10" s="145"/>
      <c r="D10" s="146"/>
      <c r="E10" s="145"/>
      <c r="F10" s="146"/>
      <c r="G10" s="145"/>
      <c r="H10" s="146"/>
      <c r="I10" s="145"/>
      <c r="J10" s="146"/>
      <c r="K10" s="145"/>
      <c r="L10" s="146"/>
      <c r="M10" s="145"/>
      <c r="N10" s="146"/>
    </row>
    <row r="11" spans="1:14" s="3" customFormat="1" ht="13.5" customHeight="1" x14ac:dyDescent="0.2">
      <c r="A11" s="145"/>
      <c r="B11" s="146"/>
      <c r="C11" s="145"/>
      <c r="D11" s="146"/>
      <c r="E11" s="145"/>
      <c r="F11" s="146"/>
      <c r="G11" s="145"/>
      <c r="H11" s="146"/>
      <c r="I11" s="145"/>
      <c r="J11" s="146"/>
      <c r="K11" s="145"/>
      <c r="L11" s="146"/>
      <c r="M11" s="145"/>
      <c r="N11" s="146"/>
    </row>
    <row r="12" spans="1:14" s="4" customFormat="1" ht="13.5" customHeight="1" x14ac:dyDescent="0.2">
      <c r="A12" s="147"/>
      <c r="B12" s="148"/>
      <c r="C12" s="147"/>
      <c r="D12" s="148"/>
      <c r="E12" s="147"/>
      <c r="F12" s="148"/>
      <c r="G12" s="147"/>
      <c r="H12" s="148"/>
      <c r="I12" s="147"/>
      <c r="J12" s="148"/>
      <c r="K12" s="147"/>
      <c r="L12" s="148"/>
      <c r="M12" s="147"/>
      <c r="N12" s="148"/>
    </row>
    <row r="13" spans="1:14" s="3" customFormat="1" ht="15.75" customHeight="1" x14ac:dyDescent="0.2">
      <c r="A13" s="20">
        <f>IF(M7="","",IF(MONTH(M7+1)&lt;&gt;MONTH(M7),"",M7+1))</f>
        <v>43380</v>
      </c>
      <c r="B13" s="9"/>
      <c r="C13" s="20">
        <f>IF(A13="","",IF(MONTH(A13+1)&lt;&gt;MONTH(A13),"",A13+1))</f>
        <v>43381</v>
      </c>
      <c r="D13" s="9"/>
      <c r="E13" s="20">
        <f>IF(C13="","",IF(MONTH(C13+1)&lt;&gt;MONTH(C13),"",C13+1))</f>
        <v>43382</v>
      </c>
      <c r="F13" s="9"/>
      <c r="G13" s="20">
        <f>IF(E13="","",IF(MONTH(E13+1)&lt;&gt;MONTH(E13),"",E13+1))</f>
        <v>43383</v>
      </c>
      <c r="H13" s="9"/>
      <c r="I13" s="20">
        <f>IF(G13="","",IF(MONTH(G13+1)&lt;&gt;MONTH(G13),"",G13+1))</f>
        <v>43384</v>
      </c>
      <c r="J13" s="9"/>
      <c r="K13" s="20">
        <f>IF(I13="","",IF(MONTH(I13+1)&lt;&gt;MONTH(I13),"",I13+1))</f>
        <v>43385</v>
      </c>
      <c r="L13" s="9"/>
      <c r="M13" s="20">
        <f>IF(K13="","",IF(MONTH(K13+1)&lt;&gt;MONTH(K13),"",K13+1))</f>
        <v>43386</v>
      </c>
      <c r="N13" s="9"/>
    </row>
    <row r="14" spans="1:14" s="3" customFormat="1" ht="13.5" customHeight="1" x14ac:dyDescent="0.2">
      <c r="A14" s="145"/>
      <c r="B14" s="146"/>
      <c r="C14" s="145"/>
      <c r="D14" s="146"/>
      <c r="E14" s="145"/>
      <c r="F14" s="146"/>
      <c r="G14" s="145"/>
      <c r="H14" s="146"/>
      <c r="I14" s="145"/>
      <c r="J14" s="146"/>
      <c r="K14" s="145"/>
      <c r="L14" s="146"/>
      <c r="M14" s="145"/>
      <c r="N14" s="146"/>
    </row>
    <row r="15" spans="1:14" s="3" customFormat="1" ht="13.5" customHeight="1" x14ac:dyDescent="0.2">
      <c r="A15" s="145"/>
      <c r="B15" s="146"/>
      <c r="C15" s="145"/>
      <c r="D15" s="146"/>
      <c r="E15" s="145"/>
      <c r="F15" s="146"/>
      <c r="G15" s="145"/>
      <c r="H15" s="146"/>
      <c r="I15" s="145"/>
      <c r="J15" s="146"/>
      <c r="K15" s="145"/>
      <c r="L15" s="146"/>
      <c r="M15" s="145"/>
      <c r="N15" s="146"/>
    </row>
    <row r="16" spans="1:14" s="3" customFormat="1" ht="13.5" customHeight="1" x14ac:dyDescent="0.2">
      <c r="A16" s="145"/>
      <c r="B16" s="146"/>
      <c r="C16" s="145"/>
      <c r="D16" s="146"/>
      <c r="E16" s="145"/>
      <c r="F16" s="146"/>
      <c r="G16" s="145"/>
      <c r="H16" s="146"/>
      <c r="I16" s="145"/>
      <c r="J16" s="146"/>
      <c r="K16" s="145"/>
      <c r="L16" s="146"/>
      <c r="M16" s="145"/>
      <c r="N16" s="146"/>
    </row>
    <row r="17" spans="1:14" s="3" customFormat="1" ht="13.5" customHeight="1" x14ac:dyDescent="0.2">
      <c r="A17" s="145"/>
      <c r="B17" s="146"/>
      <c r="C17" s="145"/>
      <c r="D17" s="146"/>
      <c r="E17" s="145"/>
      <c r="F17" s="146"/>
      <c r="G17" s="145"/>
      <c r="H17" s="146"/>
      <c r="I17" s="145"/>
      <c r="J17" s="146"/>
      <c r="K17" s="145"/>
      <c r="L17" s="146"/>
      <c r="M17" s="145"/>
      <c r="N17" s="146"/>
    </row>
    <row r="18" spans="1:14" s="4" customFormat="1" ht="13.5" customHeight="1" x14ac:dyDescent="0.2">
      <c r="A18" s="147"/>
      <c r="B18" s="148"/>
      <c r="C18" s="147"/>
      <c r="D18" s="148"/>
      <c r="E18" s="147"/>
      <c r="F18" s="148"/>
      <c r="G18" s="147"/>
      <c r="H18" s="148"/>
      <c r="I18" s="147"/>
      <c r="J18" s="148"/>
      <c r="K18" s="147"/>
      <c r="L18" s="148"/>
      <c r="M18" s="147"/>
      <c r="N18" s="148"/>
    </row>
    <row r="19" spans="1:14" s="3" customFormat="1" ht="15.75" customHeight="1" x14ac:dyDescent="0.2">
      <c r="A19" s="20">
        <f>IF(M13="","",IF(MONTH(M13+1)&lt;&gt;MONTH(M13),"",M13+1))</f>
        <v>43387</v>
      </c>
      <c r="B19" s="9"/>
      <c r="C19" s="20">
        <f>IF(A19="","",IF(MONTH(A19+1)&lt;&gt;MONTH(A19),"",A19+1))</f>
        <v>43388</v>
      </c>
      <c r="D19" s="9"/>
      <c r="E19" s="20">
        <f>IF(C19="","",IF(MONTH(C19+1)&lt;&gt;MONTH(C19),"",C19+1))</f>
        <v>43389</v>
      </c>
      <c r="F19" s="9"/>
      <c r="G19" s="20">
        <f>IF(E19="","",IF(MONTH(E19+1)&lt;&gt;MONTH(E19),"",E19+1))</f>
        <v>43390</v>
      </c>
      <c r="H19" s="9"/>
      <c r="I19" s="20">
        <f>IF(G19="","",IF(MONTH(G19+1)&lt;&gt;MONTH(G19),"",G19+1))</f>
        <v>43391</v>
      </c>
      <c r="J19" s="9"/>
      <c r="K19" s="20">
        <f>IF(I19="","",IF(MONTH(I19+1)&lt;&gt;MONTH(I19),"",I19+1))</f>
        <v>43392</v>
      </c>
      <c r="L19" s="9"/>
      <c r="M19" s="20">
        <f>IF(K19="","",IF(MONTH(K19+1)&lt;&gt;MONTH(K19),"",K19+1))</f>
        <v>43393</v>
      </c>
      <c r="N19" s="9"/>
    </row>
    <row r="20" spans="1:14" s="3" customFormat="1" ht="13.5" customHeight="1" x14ac:dyDescent="0.2">
      <c r="A20" s="145"/>
      <c r="B20" s="146"/>
      <c r="C20" s="145"/>
      <c r="D20" s="146"/>
      <c r="E20" s="145"/>
      <c r="F20" s="146"/>
      <c r="G20" s="145"/>
      <c r="H20" s="146"/>
      <c r="I20" s="145"/>
      <c r="J20" s="146"/>
      <c r="K20" s="145"/>
      <c r="L20" s="146"/>
      <c r="M20" s="145"/>
      <c r="N20" s="146"/>
    </row>
    <row r="21" spans="1:14" s="3" customFormat="1" ht="13.5" customHeight="1" x14ac:dyDescent="0.2">
      <c r="A21" s="145"/>
      <c r="B21" s="146"/>
      <c r="C21" s="145"/>
      <c r="D21" s="146"/>
      <c r="E21" s="145"/>
      <c r="F21" s="146"/>
      <c r="G21" s="145"/>
      <c r="H21" s="146"/>
      <c r="I21" s="145"/>
      <c r="J21" s="146"/>
      <c r="K21" s="145"/>
      <c r="L21" s="146"/>
      <c r="M21" s="145"/>
      <c r="N21" s="146"/>
    </row>
    <row r="22" spans="1:14" s="3" customFormat="1" ht="13.5" customHeight="1" x14ac:dyDescent="0.2">
      <c r="A22" s="145"/>
      <c r="B22" s="146"/>
      <c r="C22" s="145"/>
      <c r="D22" s="146"/>
      <c r="E22" s="145"/>
      <c r="F22" s="146"/>
      <c r="G22" s="145"/>
      <c r="H22" s="146"/>
      <c r="I22" s="145"/>
      <c r="J22" s="146"/>
      <c r="K22" s="145"/>
      <c r="L22" s="146"/>
      <c r="M22" s="145"/>
      <c r="N22" s="146"/>
    </row>
    <row r="23" spans="1:14" s="3" customFormat="1" ht="13.5" customHeight="1" x14ac:dyDescent="0.2">
      <c r="A23" s="145"/>
      <c r="B23" s="146"/>
      <c r="C23" s="145"/>
      <c r="D23" s="146"/>
      <c r="E23" s="145"/>
      <c r="F23" s="146"/>
      <c r="G23" s="145"/>
      <c r="H23" s="146"/>
      <c r="I23" s="145"/>
      <c r="J23" s="146"/>
      <c r="K23" s="145"/>
      <c r="L23" s="146"/>
      <c r="M23" s="145"/>
      <c r="N23" s="146"/>
    </row>
    <row r="24" spans="1:14" s="4" customFormat="1" ht="13.5" customHeight="1" x14ac:dyDescent="0.2">
      <c r="A24" s="147"/>
      <c r="B24" s="148"/>
      <c r="C24" s="147"/>
      <c r="D24" s="148"/>
      <c r="E24" s="147"/>
      <c r="F24" s="148"/>
      <c r="G24" s="147"/>
      <c r="H24" s="148"/>
      <c r="I24" s="147"/>
      <c r="J24" s="148"/>
      <c r="K24" s="147"/>
      <c r="L24" s="148"/>
      <c r="M24" s="147"/>
      <c r="N24" s="148"/>
    </row>
    <row r="25" spans="1:14" s="3" customFormat="1" ht="15.75" customHeight="1" x14ac:dyDescent="0.2">
      <c r="A25" s="20">
        <f>IF(M19="","",IF(MONTH(M19+1)&lt;&gt;MONTH(M19),"",M19+1))</f>
        <v>43394</v>
      </c>
      <c r="B25" s="9"/>
      <c r="C25" s="20">
        <f>IF(A25="","",IF(MONTH(A25+1)&lt;&gt;MONTH(A25),"",A25+1))</f>
        <v>43395</v>
      </c>
      <c r="D25" s="9"/>
      <c r="E25" s="20">
        <f>IF(C25="","",IF(MONTH(C25+1)&lt;&gt;MONTH(C25),"",C25+1))</f>
        <v>43396</v>
      </c>
      <c r="F25" s="9"/>
      <c r="G25" s="20">
        <f>IF(E25="","",IF(MONTH(E25+1)&lt;&gt;MONTH(E25),"",E25+1))</f>
        <v>43397</v>
      </c>
      <c r="H25" s="9"/>
      <c r="I25" s="20">
        <f>IF(G25="","",IF(MONTH(G25+1)&lt;&gt;MONTH(G25),"",G25+1))</f>
        <v>43398</v>
      </c>
      <c r="J25" s="9"/>
      <c r="K25" s="20">
        <f>IF(I25="","",IF(MONTH(I25+1)&lt;&gt;MONTH(I25),"",I25+1))</f>
        <v>43399</v>
      </c>
      <c r="L25" s="9"/>
      <c r="M25" s="20">
        <f>IF(K25="","",IF(MONTH(K25+1)&lt;&gt;MONTH(K25),"",K25+1))</f>
        <v>43400</v>
      </c>
      <c r="N25" s="9"/>
    </row>
    <row r="26" spans="1:14" s="3" customFormat="1" ht="13.5" customHeight="1" x14ac:dyDescent="0.2">
      <c r="A26" s="145"/>
      <c r="B26" s="146"/>
      <c r="C26" s="145"/>
      <c r="D26" s="146"/>
      <c r="E26" s="145"/>
      <c r="F26" s="146"/>
      <c r="G26" s="145"/>
      <c r="H26" s="146"/>
      <c r="I26" s="145"/>
      <c r="J26" s="146"/>
      <c r="K26" s="145"/>
      <c r="L26" s="146"/>
      <c r="M26" s="145"/>
      <c r="N26" s="146"/>
    </row>
    <row r="27" spans="1:14" s="3" customFormat="1" ht="13.5" customHeight="1" x14ac:dyDescent="0.2">
      <c r="A27" s="145"/>
      <c r="B27" s="146"/>
      <c r="C27" s="145"/>
      <c r="D27" s="146"/>
      <c r="E27" s="145"/>
      <c r="F27" s="146"/>
      <c r="G27" s="145"/>
      <c r="H27" s="146"/>
      <c r="I27" s="145"/>
      <c r="J27" s="146"/>
      <c r="K27" s="145"/>
      <c r="L27" s="146"/>
      <c r="M27" s="145"/>
      <c r="N27" s="146"/>
    </row>
    <row r="28" spans="1:14" s="3" customFormat="1" ht="13.5" customHeight="1" x14ac:dyDescent="0.2">
      <c r="A28" s="145"/>
      <c r="B28" s="146"/>
      <c r="C28" s="145"/>
      <c r="D28" s="146"/>
      <c r="E28" s="145"/>
      <c r="F28" s="146"/>
      <c r="G28" s="145"/>
      <c r="H28" s="146"/>
      <c r="I28" s="145"/>
      <c r="J28" s="146"/>
      <c r="K28" s="145"/>
      <c r="L28" s="146"/>
      <c r="M28" s="145"/>
      <c r="N28" s="146"/>
    </row>
    <row r="29" spans="1:14" s="3" customFormat="1" ht="13.5" customHeight="1" x14ac:dyDescent="0.2">
      <c r="A29" s="145"/>
      <c r="B29" s="146"/>
      <c r="C29" s="145"/>
      <c r="D29" s="146"/>
      <c r="E29" s="145"/>
      <c r="F29" s="146"/>
      <c r="G29" s="145"/>
      <c r="H29" s="146"/>
      <c r="I29" s="145"/>
      <c r="J29" s="146"/>
      <c r="K29" s="145"/>
      <c r="L29" s="146"/>
      <c r="M29" s="145"/>
      <c r="N29" s="146"/>
    </row>
    <row r="30" spans="1:14" s="4" customFormat="1" ht="13.5" customHeight="1" x14ac:dyDescent="0.2">
      <c r="A30" s="147"/>
      <c r="B30" s="148"/>
      <c r="C30" s="147"/>
      <c r="D30" s="148"/>
      <c r="E30" s="147"/>
      <c r="F30" s="148"/>
      <c r="G30" s="147"/>
      <c r="H30" s="148"/>
      <c r="I30" s="147"/>
      <c r="J30" s="148"/>
      <c r="K30" s="147"/>
      <c r="L30" s="148"/>
      <c r="M30" s="147"/>
      <c r="N30" s="148"/>
    </row>
    <row r="31" spans="1:14" s="3" customFormat="1" ht="15.75" x14ac:dyDescent="0.2">
      <c r="A31" s="20">
        <f>IF(M25="","",IF(MONTH(M25+1)&lt;&gt;MONTH(M25),"",M25+1))</f>
        <v>43401</v>
      </c>
      <c r="B31" s="9"/>
      <c r="C31" s="20">
        <f>IF(A31="","",IF(MONTH(A31+1)&lt;&gt;MONTH(A31),"",A31+1))</f>
        <v>43402</v>
      </c>
      <c r="D31" s="9"/>
      <c r="E31" s="20">
        <f>IF(C31="","",IF(MONTH(C31+1)&lt;&gt;MONTH(C31),"",C31+1))</f>
        <v>43403</v>
      </c>
      <c r="F31" s="9"/>
      <c r="G31" s="20">
        <f>IF(E31="","",IF(MONTH(E31+1)&lt;&gt;MONTH(E31),"",E31+1))</f>
        <v>43404</v>
      </c>
      <c r="H31" s="9"/>
      <c r="I31" s="20" t="str">
        <f>IF(G31="","",IF(MONTH(G31+1)&lt;&gt;MONTH(G31),"",G31+1))</f>
        <v/>
      </c>
      <c r="J31" s="9"/>
      <c r="K31" s="20" t="str">
        <f>IF(I31="","",IF(MONTH(I31+1)&lt;&gt;MONTH(I31),"",I31+1))</f>
        <v/>
      </c>
      <c r="L31" s="9"/>
      <c r="M31" s="20" t="str">
        <f>IF(K31="","",IF(MONTH(K31+1)&lt;&gt;MONTH(K31),"",K31+1))</f>
        <v/>
      </c>
      <c r="N31" s="9"/>
    </row>
    <row r="32" spans="1:14" s="3" customFormat="1" ht="13.5" customHeight="1" x14ac:dyDescent="0.2">
      <c r="A32" s="145"/>
      <c r="B32" s="146"/>
      <c r="C32" s="145"/>
      <c r="D32" s="146"/>
      <c r="E32" s="145"/>
      <c r="F32" s="146"/>
      <c r="G32" s="145"/>
      <c r="H32" s="146"/>
      <c r="I32" s="145"/>
      <c r="J32" s="146"/>
      <c r="K32" s="145"/>
      <c r="L32" s="146"/>
      <c r="M32" s="145"/>
      <c r="N32" s="146"/>
    </row>
    <row r="33" spans="1:14" s="3" customFormat="1" ht="13.5" customHeight="1" x14ac:dyDescent="0.2">
      <c r="A33" s="145"/>
      <c r="B33" s="146"/>
      <c r="C33" s="145"/>
      <c r="D33" s="146"/>
      <c r="E33" s="145"/>
      <c r="F33" s="146"/>
      <c r="G33" s="145"/>
      <c r="H33" s="146"/>
      <c r="I33" s="145"/>
      <c r="J33" s="146"/>
      <c r="K33" s="145"/>
      <c r="L33" s="146"/>
      <c r="M33" s="145"/>
      <c r="N33" s="146"/>
    </row>
    <row r="34" spans="1:14" s="3" customFormat="1" ht="13.5" customHeight="1" x14ac:dyDescent="0.2">
      <c r="A34" s="145"/>
      <c r="B34" s="146"/>
      <c r="C34" s="145"/>
      <c r="D34" s="146"/>
      <c r="E34" s="145"/>
      <c r="F34" s="146"/>
      <c r="G34" s="145"/>
      <c r="H34" s="146"/>
      <c r="I34" s="145"/>
      <c r="J34" s="146"/>
      <c r="K34" s="145"/>
      <c r="L34" s="146"/>
      <c r="M34" s="145"/>
      <c r="N34" s="146"/>
    </row>
    <row r="35" spans="1:14" s="3" customFormat="1" ht="13.5" customHeight="1" x14ac:dyDescent="0.2">
      <c r="A35" s="145"/>
      <c r="B35" s="146"/>
      <c r="C35" s="145"/>
      <c r="D35" s="146"/>
      <c r="E35" s="145"/>
      <c r="F35" s="146"/>
      <c r="G35" s="145"/>
      <c r="H35" s="146"/>
      <c r="I35" s="145"/>
      <c r="J35" s="146"/>
      <c r="K35" s="145"/>
      <c r="L35" s="146"/>
      <c r="M35" s="145"/>
      <c r="N35" s="146"/>
    </row>
    <row r="36" spans="1:14" s="4" customFormat="1" ht="13.5" customHeight="1" x14ac:dyDescent="0.2">
      <c r="A36" s="147"/>
      <c r="B36" s="148"/>
      <c r="C36" s="147"/>
      <c r="D36" s="148"/>
      <c r="E36" s="147"/>
      <c r="F36" s="148"/>
      <c r="G36" s="147"/>
      <c r="H36" s="148"/>
      <c r="I36" s="147"/>
      <c r="J36" s="148"/>
      <c r="K36" s="147"/>
      <c r="L36" s="148"/>
      <c r="M36" s="147"/>
      <c r="N36" s="148"/>
    </row>
    <row r="37" spans="1:14" ht="15.75" x14ac:dyDescent="0.3">
      <c r="A37" s="20" t="str">
        <f>IF(M31="","",IF(MONTH(M31+1)&lt;&gt;MONTH(M31),"",M31+1))</f>
        <v/>
      </c>
      <c r="B37" s="9"/>
      <c r="C37" s="20" t="str">
        <f>IF(A37="","",IF(MONTH(A37+1)&lt;&gt;MONTH(A37),"",A37+1))</f>
        <v/>
      </c>
      <c r="D37" s="9"/>
      <c r="E37" s="33" t="s">
        <v>7</v>
      </c>
      <c r="F37" s="11"/>
      <c r="G37" s="11"/>
      <c r="H37" s="11"/>
      <c r="I37" s="11"/>
      <c r="J37" s="12"/>
      <c r="K37" s="10"/>
      <c r="L37" s="11"/>
      <c r="M37" s="11"/>
      <c r="N37" s="12"/>
    </row>
    <row r="38" spans="1:14" ht="13.5" customHeight="1" x14ac:dyDescent="0.3">
      <c r="A38" s="145"/>
      <c r="B38" s="146"/>
      <c r="C38" s="145"/>
      <c r="D38" s="146"/>
      <c r="E38" s="34"/>
      <c r="F38" s="8"/>
      <c r="G38" s="8"/>
      <c r="H38" s="8"/>
      <c r="I38" s="8"/>
      <c r="J38" s="14"/>
      <c r="K38" s="152" t="s">
        <v>3</v>
      </c>
      <c r="L38" s="153"/>
      <c r="M38" s="153"/>
      <c r="N38" s="154"/>
    </row>
    <row r="39" spans="1:14" ht="13.5" customHeight="1" x14ac:dyDescent="0.3">
      <c r="A39" s="145"/>
      <c r="B39" s="146"/>
      <c r="C39" s="145"/>
      <c r="D39" s="146"/>
      <c r="E39" s="34"/>
      <c r="F39" s="8"/>
      <c r="G39" s="8"/>
      <c r="H39" s="8"/>
      <c r="I39" s="8"/>
      <c r="J39" s="14"/>
      <c r="K39" s="155" t="s">
        <v>11</v>
      </c>
      <c r="L39" s="156"/>
      <c r="M39" s="156"/>
      <c r="N39" s="157"/>
    </row>
    <row r="40" spans="1:14" ht="13.5" customHeight="1" x14ac:dyDescent="0.3">
      <c r="A40" s="145"/>
      <c r="B40" s="146"/>
      <c r="C40" s="145"/>
      <c r="D40" s="146"/>
      <c r="E40" s="34"/>
      <c r="F40" s="8"/>
      <c r="G40" s="8"/>
      <c r="H40" s="8"/>
      <c r="I40" s="8"/>
      <c r="J40" s="14"/>
      <c r="K40" s="149" t="s">
        <v>10</v>
      </c>
      <c r="L40" s="150"/>
      <c r="M40" s="150"/>
      <c r="N40" s="151"/>
    </row>
    <row r="41" spans="1:14" ht="13.5" customHeight="1" x14ac:dyDescent="0.3">
      <c r="A41" s="145"/>
      <c r="B41" s="146"/>
      <c r="C41" s="145"/>
      <c r="D41" s="146"/>
      <c r="E41" s="34"/>
      <c r="F41" s="8"/>
      <c r="G41" s="8"/>
      <c r="H41" s="8"/>
      <c r="I41" s="8"/>
      <c r="J41" s="14"/>
      <c r="K41" s="13"/>
      <c r="L41" s="8"/>
      <c r="M41" s="6"/>
      <c r="N41" s="22"/>
    </row>
    <row r="42" spans="1:14" ht="13.5" customHeight="1" x14ac:dyDescent="0.3">
      <c r="A42" s="147"/>
      <c r="B42" s="148"/>
      <c r="C42" s="147"/>
      <c r="D42" s="148"/>
      <c r="E42" s="35"/>
      <c r="F42" s="16"/>
      <c r="G42" s="16"/>
      <c r="H42" s="16"/>
      <c r="I42" s="16"/>
      <c r="J42" s="18"/>
      <c r="K42" s="15"/>
      <c r="L42" s="16"/>
      <c r="M42" s="17"/>
      <c r="N42" s="19"/>
    </row>
    <row r="43" spans="1:14" x14ac:dyDescent="0.2">
      <c r="M43" s="5"/>
    </row>
    <row r="45" spans="1:14" s="2" customFormat="1" ht="11.25" x14ac:dyDescent="0.2"/>
    <row r="46" spans="1:14" s="2" customFormat="1" ht="10.5" customHeight="1" x14ac:dyDescent="0.2"/>
    <row r="47" spans="1:14" s="2" customFormat="1" ht="10.5" customHeight="1" x14ac:dyDescent="0.2"/>
    <row r="48" spans="1:14" s="2" customFormat="1" ht="10.5" customHeight="1" x14ac:dyDescent="0.2"/>
    <row r="49" s="2" customFormat="1" ht="10.5" customHeight="1" x14ac:dyDescent="0.2"/>
    <row r="50" s="2" customFormat="1" ht="10.5" customHeight="1" x14ac:dyDescent="0.2"/>
    <row r="51" s="2" customFormat="1" ht="10.5" customHeight="1" x14ac:dyDescent="0.2"/>
    <row r="52" s="2" customFormat="1" ht="10.5" customHeight="1" x14ac:dyDescent="0.2"/>
    <row r="53" s="2" customFormat="1" ht="10.5" customHeight="1" x14ac:dyDescent="0.2"/>
    <row r="54" s="2" customFormat="1" ht="11.25" x14ac:dyDescent="0.2"/>
    <row r="55" s="2" customFormat="1" ht="10.5" customHeight="1" x14ac:dyDescent="0.2"/>
    <row r="56" s="2" customFormat="1" ht="10.5" customHeight="1" x14ac:dyDescent="0.2"/>
    <row r="57" s="2" customFormat="1" ht="10.5" customHeight="1" x14ac:dyDescent="0.2"/>
    <row r="58" s="2" customFormat="1" ht="10.5" customHeight="1" x14ac:dyDescent="0.2"/>
    <row r="59" s="2" customFormat="1" ht="10.5" customHeight="1" x14ac:dyDescent="0.2"/>
    <row r="60" s="2" customFormat="1" ht="10.5" customHeight="1" x14ac:dyDescent="0.2"/>
    <row r="61" s="2" customFormat="1" ht="10.5" customHeight="1" x14ac:dyDescent="0.2"/>
    <row r="62" s="2" customFormat="1" ht="10.5" customHeight="1" x14ac:dyDescent="0.2"/>
    <row r="63" s="2" customFormat="1" ht="11.25" x14ac:dyDescent="0.2"/>
    <row r="64" s="2" customFormat="1" ht="10.5" customHeight="1" x14ac:dyDescent="0.2"/>
    <row r="65" s="2" customFormat="1" ht="10.5" customHeight="1" x14ac:dyDescent="0.2"/>
    <row r="66" s="2" customFormat="1" ht="10.5" customHeight="1" x14ac:dyDescent="0.2"/>
    <row r="67" s="2" customFormat="1" ht="10.5" customHeight="1" x14ac:dyDescent="0.2"/>
    <row r="68" s="2" customFormat="1" ht="10.5" customHeight="1" x14ac:dyDescent="0.2"/>
    <row r="69" s="2" customFormat="1" ht="10.5" customHeight="1" x14ac:dyDescent="0.2"/>
    <row r="70" s="2" customFormat="1" ht="10.5" customHeight="1" x14ac:dyDescent="0.2"/>
  </sheetData>
  <mergeCells count="196">
    <mergeCell ref="A40:B40"/>
    <mergeCell ref="C40:D40"/>
    <mergeCell ref="K40:N40"/>
    <mergeCell ref="A41:B41"/>
    <mergeCell ref="C41:D41"/>
    <mergeCell ref="A42:B42"/>
    <mergeCell ref="C42:D42"/>
    <mergeCell ref="M36:N36"/>
    <mergeCell ref="A38:B38"/>
    <mergeCell ref="C38:D38"/>
    <mergeCell ref="K38:N38"/>
    <mergeCell ref="A39:B39"/>
    <mergeCell ref="C39:D39"/>
    <mergeCell ref="K39:N39"/>
    <mergeCell ref="A36:B36"/>
    <mergeCell ref="C36:D36"/>
    <mergeCell ref="E36:F36"/>
    <mergeCell ref="G36:H36"/>
    <mergeCell ref="I36:J36"/>
    <mergeCell ref="K36:L36"/>
    <mergeCell ref="M34:N34"/>
    <mergeCell ref="A35:B35"/>
    <mergeCell ref="C35:D35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K34:L34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5:L15"/>
    <mergeCell ref="M12:N12"/>
    <mergeCell ref="A14:B14"/>
    <mergeCell ref="C14:D14"/>
    <mergeCell ref="E14:F14"/>
    <mergeCell ref="G14:H14"/>
    <mergeCell ref="I14:J14"/>
    <mergeCell ref="K14:L14"/>
    <mergeCell ref="M14:N14"/>
    <mergeCell ref="A12:B12"/>
    <mergeCell ref="C12:D12"/>
    <mergeCell ref="E12:F12"/>
    <mergeCell ref="G12:H12"/>
    <mergeCell ref="I12:J12"/>
    <mergeCell ref="K12:L1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A4:N4"/>
    <mergeCell ref="A6:B6"/>
    <mergeCell ref="C6:D6"/>
    <mergeCell ref="E6:F6"/>
    <mergeCell ref="G6:H6"/>
    <mergeCell ref="I6:J6"/>
    <mergeCell ref="K6:L6"/>
    <mergeCell ref="M6:N6"/>
    <mergeCell ref="M8:N8"/>
  </mergeCells>
  <conditionalFormatting sqref="B7 D7 F7 H7 J7 L7 N7 B13 D13 F13 H13 J13 L13 N13 B19 D19 F19 H19 J19 L19 N19 B25 D25 F25 H25 J25 L25 N25 B31 D31 F31 H31 J31 L31 N31 B37 D37">
    <cfRule type="expression" dxfId="24" priority="6">
      <formula>A7=""</formula>
    </cfRule>
  </conditionalFormatting>
  <conditionalFormatting sqref="A8:N8 A14:N14 A20:N20 A26:N26 A32:N32 A38:D38">
    <cfRule type="expression" dxfId="23" priority="5">
      <formula>A7=""</formula>
    </cfRule>
  </conditionalFormatting>
  <conditionalFormatting sqref="A9:N9 A15:N15 A21:N21 A27:N27 A33:N33 A39:D39">
    <cfRule type="expression" dxfId="22" priority="4">
      <formula>A7=""</formula>
    </cfRule>
  </conditionalFormatting>
  <conditionalFormatting sqref="A10:N10 A16:N16 A22:N22 A28:N28 A34:N34 A40:D40">
    <cfRule type="expression" dxfId="21" priority="3">
      <formula>A7=""</formula>
    </cfRule>
  </conditionalFormatting>
  <conditionalFormatting sqref="A11:N11 A17:N17 A23:N23 A29:N29 A35:N35 A41:D41">
    <cfRule type="expression" dxfId="20" priority="2">
      <formula>A7=""</formula>
    </cfRule>
  </conditionalFormatting>
  <conditionalFormatting sqref="A12:N12 A18:N18 A24:N24 A30:N30 A36:N36 A42:D42">
    <cfRule type="expression" dxfId="19" priority="1">
      <formula>A7=""</formula>
    </cfRule>
  </conditionalFormatting>
  <conditionalFormatting sqref="A7 C7 E7 G7 I7 K7 M7 A13 C13 E13 G13 I13 K13 M13 A19 C19 E19 G19 I19 K19 M19 A25 C25 E25 G25 I25 K25 M25 A31 C31 E31 G31 I31 K31 M31 A37 C37">
    <cfRule type="expression" dxfId="18" priority="7">
      <formula>A7=""</formula>
    </cfRule>
  </conditionalFormatting>
  <hyperlinks>
    <hyperlink ref="K39:N39" r:id="rId1" display="http://www.vertex42.com/calendars/"/>
  </hyperlinks>
  <printOptions horizontalCentered="1"/>
  <pageMargins left="0.35" right="0.35" top="0.25" bottom="0.4" header="0.25" footer="0.25"/>
  <pageSetup orientation="landscape" r:id="rId2"/>
  <headerFooter alignWithMargins="0">
    <oddFooter>&amp;C&amp;8&amp;K01+049https://www.vertex42.com/calendars/monthly-calendar.html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opLeftCell="A4" workbookViewId="0">
      <selection activeCell="A4" sqref="A4:N4"/>
    </sheetView>
  </sheetViews>
  <sheetFormatPr defaultColWidth="9.140625" defaultRowHeight="12.75" x14ac:dyDescent="0.2"/>
  <cols>
    <col min="1" max="1" width="4.85546875" style="1" customWidth="1"/>
    <col min="2" max="2" width="13.7109375" style="1" customWidth="1"/>
    <col min="3" max="3" width="4.85546875" style="1" customWidth="1"/>
    <col min="4" max="4" width="13.7109375" style="1" customWidth="1"/>
    <col min="5" max="5" width="4.85546875" style="1" customWidth="1"/>
    <col min="6" max="6" width="13.7109375" style="1" customWidth="1"/>
    <col min="7" max="7" width="4.85546875" style="1" customWidth="1"/>
    <col min="8" max="8" width="13.7109375" style="1" customWidth="1"/>
    <col min="9" max="9" width="4.85546875" style="1" customWidth="1"/>
    <col min="10" max="10" width="13.7109375" style="1" customWidth="1"/>
    <col min="11" max="11" width="4.85546875" style="1" customWidth="1"/>
    <col min="12" max="12" width="13.7109375" style="1" customWidth="1"/>
    <col min="13" max="13" width="4.85546875" style="1" customWidth="1"/>
    <col min="14" max="14" width="13.7109375" style="1" customWidth="1"/>
    <col min="15" max="15" width="3.5703125" style="1" customWidth="1"/>
    <col min="16" max="16" width="25.7109375" style="1" customWidth="1"/>
    <col min="17" max="16384" width="9.140625" style="1"/>
  </cols>
  <sheetData>
    <row r="1" spans="1:14" hidden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idden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idden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3" customFormat="1" ht="59.25" x14ac:dyDescent="0.2">
      <c r="A4" s="142" t="str">
        <f>UPPER(TEXT(B5,"mmmm yyyy"))</f>
        <v>NOVEMBER 2018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s="2" customFormat="1" ht="11.25" hidden="1" x14ac:dyDescent="0.2">
      <c r="A5" s="2" t="s">
        <v>2</v>
      </c>
      <c r="B5" s="21">
        <f>DATE(YEAR(Jan!B5),MONTH(Jan!B5)+10,1)</f>
        <v>43405</v>
      </c>
    </row>
    <row r="6" spans="1:14" s="3" customFormat="1" ht="18" customHeight="1" x14ac:dyDescent="0.2">
      <c r="A6" s="143">
        <f>A13</f>
        <v>43408</v>
      </c>
      <c r="B6" s="144"/>
      <c r="C6" s="143">
        <f>C13</f>
        <v>43409</v>
      </c>
      <c r="D6" s="144"/>
      <c r="E6" s="143">
        <f>E13</f>
        <v>43410</v>
      </c>
      <c r="F6" s="144"/>
      <c r="G6" s="143">
        <f>G13</f>
        <v>43411</v>
      </c>
      <c r="H6" s="144"/>
      <c r="I6" s="143">
        <f>I13</f>
        <v>43412</v>
      </c>
      <c r="J6" s="144"/>
      <c r="K6" s="143">
        <f>K13</f>
        <v>43413</v>
      </c>
      <c r="L6" s="144"/>
      <c r="M6" s="143">
        <f>M13</f>
        <v>43414</v>
      </c>
      <c r="N6" s="144"/>
    </row>
    <row r="7" spans="1:14" s="3" customFormat="1" ht="15.75" customHeight="1" x14ac:dyDescent="0.2">
      <c r="A7" s="20" t="str">
        <f>IF(WEEKDAY($B$5,1)=startday,$B$5,"")</f>
        <v/>
      </c>
      <c r="B7" s="9"/>
      <c r="C7" s="20" t="str">
        <f>IF(A7="",IF(WEEKDAY($B$5,1)=MOD(startday,7)+1,$B$5,""),A7+1)</f>
        <v/>
      </c>
      <c r="D7" s="9"/>
      <c r="E7" s="20" t="str">
        <f>IF(C7="",IF(WEEKDAY($B$5,1)=MOD(startday+1,7)+1,$B$5,""),C7+1)</f>
        <v/>
      </c>
      <c r="F7" s="9"/>
      <c r="G7" s="20" t="str">
        <f>IF(E7="",IF(WEEKDAY($B$5,1)=MOD(startday+2,7)+1,$B$5,""),E7+1)</f>
        <v/>
      </c>
      <c r="H7" s="9"/>
      <c r="I7" s="20">
        <f>IF(G7="",IF(WEEKDAY($B$5,1)=MOD(startday+3,7)+1,$B$5,""),G7+1)</f>
        <v>43405</v>
      </c>
      <c r="J7" s="9"/>
      <c r="K7" s="20">
        <f>IF(I7="",IF(WEEKDAY($B$5,1)=MOD(startday+4,7)+1,$B$5,""),I7+1)</f>
        <v>43406</v>
      </c>
      <c r="L7" s="9"/>
      <c r="M7" s="20">
        <f>IF(K7="",IF(WEEKDAY($B$5,1)=MOD(startday+5,7)+1,$B$5,""),K7+1)</f>
        <v>43407</v>
      </c>
      <c r="N7" s="9"/>
    </row>
    <row r="8" spans="1:14" s="3" customFormat="1" ht="13.5" customHeight="1" x14ac:dyDescent="0.2">
      <c r="A8" s="145"/>
      <c r="B8" s="146"/>
      <c r="C8" s="145"/>
      <c r="D8" s="146"/>
      <c r="E8" s="145"/>
      <c r="F8" s="146"/>
      <c r="G8" s="145"/>
      <c r="H8" s="146"/>
      <c r="I8" s="145"/>
      <c r="J8" s="146"/>
      <c r="K8" s="145"/>
      <c r="L8" s="146"/>
      <c r="M8" s="145"/>
      <c r="N8" s="146"/>
    </row>
    <row r="9" spans="1:14" s="3" customFormat="1" ht="13.5" customHeight="1" x14ac:dyDescent="0.2">
      <c r="A9" s="145"/>
      <c r="B9" s="146"/>
      <c r="C9" s="145"/>
      <c r="D9" s="146"/>
      <c r="E9" s="145"/>
      <c r="F9" s="146"/>
      <c r="G9" s="145"/>
      <c r="H9" s="146"/>
      <c r="I9" s="145"/>
      <c r="J9" s="146"/>
      <c r="K9" s="145"/>
      <c r="L9" s="146"/>
      <c r="M9" s="145"/>
      <c r="N9" s="146"/>
    </row>
    <row r="10" spans="1:14" s="3" customFormat="1" ht="13.5" customHeight="1" x14ac:dyDescent="0.2">
      <c r="A10" s="145"/>
      <c r="B10" s="146"/>
      <c r="C10" s="145"/>
      <c r="D10" s="146"/>
      <c r="E10" s="145"/>
      <c r="F10" s="146"/>
      <c r="G10" s="145"/>
      <c r="H10" s="146"/>
      <c r="I10" s="145"/>
      <c r="J10" s="146"/>
      <c r="K10" s="145"/>
      <c r="L10" s="146"/>
      <c r="M10" s="145"/>
      <c r="N10" s="146"/>
    </row>
    <row r="11" spans="1:14" s="3" customFormat="1" ht="13.5" customHeight="1" x14ac:dyDescent="0.2">
      <c r="A11" s="145"/>
      <c r="B11" s="146"/>
      <c r="C11" s="145"/>
      <c r="D11" s="146"/>
      <c r="E11" s="145"/>
      <c r="F11" s="146"/>
      <c r="G11" s="145"/>
      <c r="H11" s="146"/>
      <c r="I11" s="145"/>
      <c r="J11" s="146"/>
      <c r="K11" s="145"/>
      <c r="L11" s="146"/>
      <c r="M11" s="145"/>
      <c r="N11" s="146"/>
    </row>
    <row r="12" spans="1:14" s="4" customFormat="1" ht="13.5" customHeight="1" x14ac:dyDescent="0.2">
      <c r="A12" s="147"/>
      <c r="B12" s="148"/>
      <c r="C12" s="147"/>
      <c r="D12" s="148"/>
      <c r="E12" s="147"/>
      <c r="F12" s="148"/>
      <c r="G12" s="147"/>
      <c r="H12" s="148"/>
      <c r="I12" s="147"/>
      <c r="J12" s="148"/>
      <c r="K12" s="147"/>
      <c r="L12" s="148"/>
      <c r="M12" s="147"/>
      <c r="N12" s="148"/>
    </row>
    <row r="13" spans="1:14" s="3" customFormat="1" ht="15.75" customHeight="1" x14ac:dyDescent="0.2">
      <c r="A13" s="20">
        <f>IF(M7="","",IF(MONTH(M7+1)&lt;&gt;MONTH(M7),"",M7+1))</f>
        <v>43408</v>
      </c>
      <c r="B13" s="9"/>
      <c r="C13" s="20">
        <f>IF(A13="","",IF(MONTH(A13+1)&lt;&gt;MONTH(A13),"",A13+1))</f>
        <v>43409</v>
      </c>
      <c r="D13" s="9"/>
      <c r="E13" s="20">
        <f>IF(C13="","",IF(MONTH(C13+1)&lt;&gt;MONTH(C13),"",C13+1))</f>
        <v>43410</v>
      </c>
      <c r="F13" s="9"/>
      <c r="G13" s="20">
        <f>IF(E13="","",IF(MONTH(E13+1)&lt;&gt;MONTH(E13),"",E13+1))</f>
        <v>43411</v>
      </c>
      <c r="H13" s="9"/>
      <c r="I13" s="20">
        <f>IF(G13="","",IF(MONTH(G13+1)&lt;&gt;MONTH(G13),"",G13+1))</f>
        <v>43412</v>
      </c>
      <c r="J13" s="9"/>
      <c r="K13" s="20">
        <f>IF(I13="","",IF(MONTH(I13+1)&lt;&gt;MONTH(I13),"",I13+1))</f>
        <v>43413</v>
      </c>
      <c r="L13" s="9"/>
      <c r="M13" s="20">
        <f>IF(K13="","",IF(MONTH(K13+1)&lt;&gt;MONTH(K13),"",K13+1))</f>
        <v>43414</v>
      </c>
      <c r="N13" s="9"/>
    </row>
    <row r="14" spans="1:14" s="3" customFormat="1" ht="13.5" customHeight="1" x14ac:dyDescent="0.2">
      <c r="A14" s="145"/>
      <c r="B14" s="146"/>
      <c r="C14" s="145"/>
      <c r="D14" s="146"/>
      <c r="E14" s="145"/>
      <c r="F14" s="146"/>
      <c r="G14" s="145"/>
      <c r="H14" s="146"/>
      <c r="I14" s="145"/>
      <c r="J14" s="146"/>
      <c r="K14" s="145"/>
      <c r="L14" s="146"/>
      <c r="M14" s="145"/>
      <c r="N14" s="146"/>
    </row>
    <row r="15" spans="1:14" s="3" customFormat="1" ht="13.5" customHeight="1" x14ac:dyDescent="0.2">
      <c r="A15" s="145"/>
      <c r="B15" s="146"/>
      <c r="C15" s="145"/>
      <c r="D15" s="146"/>
      <c r="E15" s="145"/>
      <c r="F15" s="146"/>
      <c r="G15" s="145"/>
      <c r="H15" s="146"/>
      <c r="I15" s="145"/>
      <c r="J15" s="146"/>
      <c r="K15" s="145"/>
      <c r="L15" s="146"/>
      <c r="M15" s="145"/>
      <c r="N15" s="146"/>
    </row>
    <row r="16" spans="1:14" s="3" customFormat="1" ht="13.5" customHeight="1" x14ac:dyDescent="0.2">
      <c r="A16" s="145"/>
      <c r="B16" s="146"/>
      <c r="C16" s="145"/>
      <c r="D16" s="146"/>
      <c r="E16" s="145"/>
      <c r="F16" s="146"/>
      <c r="G16" s="145"/>
      <c r="H16" s="146"/>
      <c r="I16" s="145"/>
      <c r="J16" s="146"/>
      <c r="K16" s="145"/>
      <c r="L16" s="146"/>
      <c r="M16" s="145"/>
      <c r="N16" s="146"/>
    </row>
    <row r="17" spans="1:14" s="3" customFormat="1" ht="13.5" customHeight="1" x14ac:dyDescent="0.2">
      <c r="A17" s="145"/>
      <c r="B17" s="146"/>
      <c r="C17" s="145"/>
      <c r="D17" s="146"/>
      <c r="E17" s="145"/>
      <c r="F17" s="146"/>
      <c r="G17" s="145"/>
      <c r="H17" s="146"/>
      <c r="I17" s="145"/>
      <c r="J17" s="146"/>
      <c r="K17" s="145"/>
      <c r="L17" s="146"/>
      <c r="M17" s="145"/>
      <c r="N17" s="146"/>
    </row>
    <row r="18" spans="1:14" s="4" customFormat="1" ht="13.5" customHeight="1" x14ac:dyDescent="0.2">
      <c r="A18" s="147"/>
      <c r="B18" s="148"/>
      <c r="C18" s="147"/>
      <c r="D18" s="148"/>
      <c r="E18" s="147"/>
      <c r="F18" s="148"/>
      <c r="G18" s="147"/>
      <c r="H18" s="148"/>
      <c r="I18" s="147"/>
      <c r="J18" s="148"/>
      <c r="K18" s="147"/>
      <c r="L18" s="148"/>
      <c r="M18" s="147"/>
      <c r="N18" s="148"/>
    </row>
    <row r="19" spans="1:14" s="3" customFormat="1" ht="15.75" customHeight="1" x14ac:dyDescent="0.2">
      <c r="A19" s="20">
        <f>IF(M13="","",IF(MONTH(M13+1)&lt;&gt;MONTH(M13),"",M13+1))</f>
        <v>43415</v>
      </c>
      <c r="B19" s="9"/>
      <c r="C19" s="20">
        <f>IF(A19="","",IF(MONTH(A19+1)&lt;&gt;MONTH(A19),"",A19+1))</f>
        <v>43416</v>
      </c>
      <c r="D19" s="9"/>
      <c r="E19" s="20">
        <f>IF(C19="","",IF(MONTH(C19+1)&lt;&gt;MONTH(C19),"",C19+1))</f>
        <v>43417</v>
      </c>
      <c r="F19" s="9"/>
      <c r="G19" s="20">
        <f>IF(E19="","",IF(MONTH(E19+1)&lt;&gt;MONTH(E19),"",E19+1))</f>
        <v>43418</v>
      </c>
      <c r="H19" s="9"/>
      <c r="I19" s="20">
        <f>IF(G19="","",IF(MONTH(G19+1)&lt;&gt;MONTH(G19),"",G19+1))</f>
        <v>43419</v>
      </c>
      <c r="J19" s="9"/>
      <c r="K19" s="20">
        <f>IF(I19="","",IF(MONTH(I19+1)&lt;&gt;MONTH(I19),"",I19+1))</f>
        <v>43420</v>
      </c>
      <c r="L19" s="9"/>
      <c r="M19" s="20">
        <f>IF(K19="","",IF(MONTH(K19+1)&lt;&gt;MONTH(K19),"",K19+1))</f>
        <v>43421</v>
      </c>
      <c r="N19" s="9"/>
    </row>
    <row r="20" spans="1:14" s="3" customFormat="1" ht="13.5" customHeight="1" x14ac:dyDescent="0.2">
      <c r="A20" s="145"/>
      <c r="B20" s="146"/>
      <c r="C20" s="145"/>
      <c r="D20" s="146"/>
      <c r="E20" s="145"/>
      <c r="F20" s="146"/>
      <c r="G20" s="145"/>
      <c r="H20" s="146"/>
      <c r="I20" s="145"/>
      <c r="J20" s="146"/>
      <c r="K20" s="145"/>
      <c r="L20" s="146"/>
      <c r="M20" s="145"/>
      <c r="N20" s="146"/>
    </row>
    <row r="21" spans="1:14" s="3" customFormat="1" ht="13.5" customHeight="1" x14ac:dyDescent="0.2">
      <c r="A21" s="145"/>
      <c r="B21" s="146"/>
      <c r="C21" s="145"/>
      <c r="D21" s="146"/>
      <c r="E21" s="145"/>
      <c r="F21" s="146"/>
      <c r="G21" s="145"/>
      <c r="H21" s="146"/>
      <c r="I21" s="145"/>
      <c r="J21" s="146"/>
      <c r="K21" s="145"/>
      <c r="L21" s="146"/>
      <c r="M21" s="145"/>
      <c r="N21" s="146"/>
    </row>
    <row r="22" spans="1:14" s="3" customFormat="1" ht="13.5" customHeight="1" x14ac:dyDescent="0.2">
      <c r="A22" s="145"/>
      <c r="B22" s="146"/>
      <c r="C22" s="145"/>
      <c r="D22" s="146"/>
      <c r="E22" s="145"/>
      <c r="F22" s="146"/>
      <c r="G22" s="145"/>
      <c r="H22" s="146"/>
      <c r="I22" s="145"/>
      <c r="J22" s="146"/>
      <c r="K22" s="145"/>
      <c r="L22" s="146"/>
      <c r="M22" s="145"/>
      <c r="N22" s="146"/>
    </row>
    <row r="23" spans="1:14" s="3" customFormat="1" ht="13.5" customHeight="1" x14ac:dyDescent="0.2">
      <c r="A23" s="145"/>
      <c r="B23" s="146"/>
      <c r="C23" s="145"/>
      <c r="D23" s="146"/>
      <c r="E23" s="145"/>
      <c r="F23" s="146"/>
      <c r="G23" s="145"/>
      <c r="H23" s="146"/>
      <c r="I23" s="145"/>
      <c r="J23" s="146"/>
      <c r="K23" s="145"/>
      <c r="L23" s="146"/>
      <c r="M23" s="145"/>
      <c r="N23" s="146"/>
    </row>
    <row r="24" spans="1:14" s="4" customFormat="1" ht="13.5" customHeight="1" x14ac:dyDescent="0.2">
      <c r="A24" s="147"/>
      <c r="B24" s="148"/>
      <c r="C24" s="147"/>
      <c r="D24" s="148"/>
      <c r="E24" s="147"/>
      <c r="F24" s="148"/>
      <c r="G24" s="147"/>
      <c r="H24" s="148"/>
      <c r="I24" s="147"/>
      <c r="J24" s="148"/>
      <c r="K24" s="147"/>
      <c r="L24" s="148"/>
      <c r="M24" s="147"/>
      <c r="N24" s="148"/>
    </row>
    <row r="25" spans="1:14" s="3" customFormat="1" ht="15.75" customHeight="1" x14ac:dyDescent="0.2">
      <c r="A25" s="20">
        <f>IF(M19="","",IF(MONTH(M19+1)&lt;&gt;MONTH(M19),"",M19+1))</f>
        <v>43422</v>
      </c>
      <c r="B25" s="9"/>
      <c r="C25" s="20">
        <f>IF(A25="","",IF(MONTH(A25+1)&lt;&gt;MONTH(A25),"",A25+1))</f>
        <v>43423</v>
      </c>
      <c r="D25" s="9"/>
      <c r="E25" s="20">
        <f>IF(C25="","",IF(MONTH(C25+1)&lt;&gt;MONTH(C25),"",C25+1))</f>
        <v>43424</v>
      </c>
      <c r="F25" s="9"/>
      <c r="G25" s="20">
        <f>IF(E25="","",IF(MONTH(E25+1)&lt;&gt;MONTH(E25),"",E25+1))</f>
        <v>43425</v>
      </c>
      <c r="H25" s="9"/>
      <c r="I25" s="20">
        <f>IF(G25="","",IF(MONTH(G25+1)&lt;&gt;MONTH(G25),"",G25+1))</f>
        <v>43426</v>
      </c>
      <c r="J25" s="9"/>
      <c r="K25" s="20">
        <f>IF(I25="","",IF(MONTH(I25+1)&lt;&gt;MONTH(I25),"",I25+1))</f>
        <v>43427</v>
      </c>
      <c r="L25" s="9"/>
      <c r="M25" s="20">
        <f>IF(K25="","",IF(MONTH(K25+1)&lt;&gt;MONTH(K25),"",K25+1))</f>
        <v>43428</v>
      </c>
      <c r="N25" s="9"/>
    </row>
    <row r="26" spans="1:14" s="3" customFormat="1" ht="13.5" customHeight="1" x14ac:dyDescent="0.2">
      <c r="A26" s="145"/>
      <c r="B26" s="146"/>
      <c r="C26" s="145"/>
      <c r="D26" s="146"/>
      <c r="E26" s="145"/>
      <c r="F26" s="146"/>
      <c r="G26" s="145"/>
      <c r="H26" s="146"/>
      <c r="I26" s="145"/>
      <c r="J26" s="146"/>
      <c r="K26" s="145"/>
      <c r="L26" s="146"/>
      <c r="M26" s="145"/>
      <c r="N26" s="146"/>
    </row>
    <row r="27" spans="1:14" s="3" customFormat="1" ht="13.5" customHeight="1" x14ac:dyDescent="0.2">
      <c r="A27" s="145"/>
      <c r="B27" s="146"/>
      <c r="C27" s="145"/>
      <c r="D27" s="146"/>
      <c r="E27" s="145"/>
      <c r="F27" s="146"/>
      <c r="G27" s="145"/>
      <c r="H27" s="146"/>
      <c r="I27" s="145"/>
      <c r="J27" s="146"/>
      <c r="K27" s="145"/>
      <c r="L27" s="146"/>
      <c r="M27" s="145"/>
      <c r="N27" s="146"/>
    </row>
    <row r="28" spans="1:14" s="3" customFormat="1" ht="13.5" customHeight="1" x14ac:dyDescent="0.2">
      <c r="A28" s="145"/>
      <c r="B28" s="146"/>
      <c r="C28" s="145"/>
      <c r="D28" s="146"/>
      <c r="E28" s="145"/>
      <c r="F28" s="146"/>
      <c r="G28" s="145"/>
      <c r="H28" s="146"/>
      <c r="I28" s="145"/>
      <c r="J28" s="146"/>
      <c r="K28" s="145"/>
      <c r="L28" s="146"/>
      <c r="M28" s="145"/>
      <c r="N28" s="146"/>
    </row>
    <row r="29" spans="1:14" s="3" customFormat="1" ht="13.5" customHeight="1" x14ac:dyDescent="0.2">
      <c r="A29" s="145"/>
      <c r="B29" s="146"/>
      <c r="C29" s="145"/>
      <c r="D29" s="146"/>
      <c r="E29" s="145"/>
      <c r="F29" s="146"/>
      <c r="G29" s="145"/>
      <c r="H29" s="146"/>
      <c r="I29" s="145"/>
      <c r="J29" s="146"/>
      <c r="K29" s="145"/>
      <c r="L29" s="146"/>
      <c r="M29" s="145"/>
      <c r="N29" s="146"/>
    </row>
    <row r="30" spans="1:14" s="4" customFormat="1" ht="13.5" customHeight="1" x14ac:dyDescent="0.2">
      <c r="A30" s="147"/>
      <c r="B30" s="148"/>
      <c r="C30" s="147"/>
      <c r="D30" s="148"/>
      <c r="E30" s="147"/>
      <c r="F30" s="148"/>
      <c r="G30" s="147"/>
      <c r="H30" s="148"/>
      <c r="I30" s="147"/>
      <c r="J30" s="148"/>
      <c r="K30" s="147"/>
      <c r="L30" s="148"/>
      <c r="M30" s="147"/>
      <c r="N30" s="148"/>
    </row>
    <row r="31" spans="1:14" s="3" customFormat="1" ht="15.75" x14ac:dyDescent="0.2">
      <c r="A31" s="20">
        <f>IF(M25="","",IF(MONTH(M25+1)&lt;&gt;MONTH(M25),"",M25+1))</f>
        <v>43429</v>
      </c>
      <c r="B31" s="9"/>
      <c r="C31" s="20">
        <f>IF(A31="","",IF(MONTH(A31+1)&lt;&gt;MONTH(A31),"",A31+1))</f>
        <v>43430</v>
      </c>
      <c r="D31" s="9"/>
      <c r="E31" s="20">
        <f>IF(C31="","",IF(MONTH(C31+1)&lt;&gt;MONTH(C31),"",C31+1))</f>
        <v>43431</v>
      </c>
      <c r="F31" s="9"/>
      <c r="G31" s="20">
        <f>IF(E31="","",IF(MONTH(E31+1)&lt;&gt;MONTH(E31),"",E31+1))</f>
        <v>43432</v>
      </c>
      <c r="H31" s="9"/>
      <c r="I31" s="20">
        <f>IF(G31="","",IF(MONTH(G31+1)&lt;&gt;MONTH(G31),"",G31+1))</f>
        <v>43433</v>
      </c>
      <c r="J31" s="9"/>
      <c r="K31" s="20">
        <f>IF(I31="","",IF(MONTH(I31+1)&lt;&gt;MONTH(I31),"",I31+1))</f>
        <v>43434</v>
      </c>
      <c r="L31" s="9"/>
      <c r="M31" s="20" t="str">
        <f>IF(K31="","",IF(MONTH(K31+1)&lt;&gt;MONTH(K31),"",K31+1))</f>
        <v/>
      </c>
      <c r="N31" s="9"/>
    </row>
    <row r="32" spans="1:14" s="3" customFormat="1" ht="13.5" customHeight="1" x14ac:dyDescent="0.2">
      <c r="A32" s="145"/>
      <c r="B32" s="146"/>
      <c r="C32" s="145"/>
      <c r="D32" s="146"/>
      <c r="E32" s="145"/>
      <c r="F32" s="146"/>
      <c r="G32" s="145"/>
      <c r="H32" s="146"/>
      <c r="I32" s="145"/>
      <c r="J32" s="146"/>
      <c r="K32" s="145"/>
      <c r="L32" s="146"/>
      <c r="M32" s="145"/>
      <c r="N32" s="146"/>
    </row>
    <row r="33" spans="1:14" s="3" customFormat="1" ht="13.5" customHeight="1" x14ac:dyDescent="0.2">
      <c r="A33" s="145"/>
      <c r="B33" s="146"/>
      <c r="C33" s="145"/>
      <c r="D33" s="146"/>
      <c r="E33" s="145"/>
      <c r="F33" s="146"/>
      <c r="G33" s="145"/>
      <c r="H33" s="146"/>
      <c r="I33" s="145"/>
      <c r="J33" s="146"/>
      <c r="K33" s="145"/>
      <c r="L33" s="146"/>
      <c r="M33" s="145"/>
      <c r="N33" s="146"/>
    </row>
    <row r="34" spans="1:14" s="3" customFormat="1" ht="13.5" customHeight="1" x14ac:dyDescent="0.2">
      <c r="A34" s="145"/>
      <c r="B34" s="146"/>
      <c r="C34" s="145"/>
      <c r="D34" s="146"/>
      <c r="E34" s="145"/>
      <c r="F34" s="146"/>
      <c r="G34" s="145"/>
      <c r="H34" s="146"/>
      <c r="I34" s="145"/>
      <c r="J34" s="146"/>
      <c r="K34" s="145"/>
      <c r="L34" s="146"/>
      <c r="M34" s="145"/>
      <c r="N34" s="146"/>
    </row>
    <row r="35" spans="1:14" s="3" customFormat="1" ht="13.5" customHeight="1" x14ac:dyDescent="0.2">
      <c r="A35" s="145"/>
      <c r="B35" s="146"/>
      <c r="C35" s="145"/>
      <c r="D35" s="146"/>
      <c r="E35" s="145"/>
      <c r="F35" s="146"/>
      <c r="G35" s="145"/>
      <c r="H35" s="146"/>
      <c r="I35" s="145"/>
      <c r="J35" s="146"/>
      <c r="K35" s="145"/>
      <c r="L35" s="146"/>
      <c r="M35" s="145"/>
      <c r="N35" s="146"/>
    </row>
    <row r="36" spans="1:14" s="4" customFormat="1" ht="13.5" customHeight="1" x14ac:dyDescent="0.2">
      <c r="A36" s="147"/>
      <c r="B36" s="148"/>
      <c r="C36" s="147"/>
      <c r="D36" s="148"/>
      <c r="E36" s="147"/>
      <c r="F36" s="148"/>
      <c r="G36" s="147"/>
      <c r="H36" s="148"/>
      <c r="I36" s="147"/>
      <c r="J36" s="148"/>
      <c r="K36" s="147"/>
      <c r="L36" s="148"/>
      <c r="M36" s="147"/>
      <c r="N36" s="148"/>
    </row>
    <row r="37" spans="1:14" ht="15.75" x14ac:dyDescent="0.3">
      <c r="A37" s="20" t="str">
        <f>IF(M31="","",IF(MONTH(M31+1)&lt;&gt;MONTH(M31),"",M31+1))</f>
        <v/>
      </c>
      <c r="B37" s="9"/>
      <c r="C37" s="20" t="str">
        <f>IF(A37="","",IF(MONTH(A37+1)&lt;&gt;MONTH(A37),"",A37+1))</f>
        <v/>
      </c>
      <c r="D37" s="9"/>
      <c r="E37" s="33" t="s">
        <v>7</v>
      </c>
      <c r="F37" s="11"/>
      <c r="G37" s="11"/>
      <c r="H37" s="11"/>
      <c r="I37" s="11"/>
      <c r="J37" s="12"/>
      <c r="K37" s="10"/>
      <c r="L37" s="11"/>
      <c r="M37" s="11"/>
      <c r="N37" s="12"/>
    </row>
    <row r="38" spans="1:14" ht="13.5" customHeight="1" x14ac:dyDescent="0.3">
      <c r="A38" s="145"/>
      <c r="B38" s="146"/>
      <c r="C38" s="145"/>
      <c r="D38" s="146"/>
      <c r="E38" s="34"/>
      <c r="F38" s="8"/>
      <c r="G38" s="8"/>
      <c r="H38" s="8"/>
      <c r="I38" s="8"/>
      <c r="J38" s="14"/>
      <c r="K38" s="152" t="s">
        <v>3</v>
      </c>
      <c r="L38" s="153"/>
      <c r="M38" s="153"/>
      <c r="N38" s="154"/>
    </row>
    <row r="39" spans="1:14" ht="13.5" customHeight="1" x14ac:dyDescent="0.3">
      <c r="A39" s="145"/>
      <c r="B39" s="146"/>
      <c r="C39" s="145"/>
      <c r="D39" s="146"/>
      <c r="E39" s="34"/>
      <c r="F39" s="8"/>
      <c r="G39" s="8"/>
      <c r="H39" s="8"/>
      <c r="I39" s="8"/>
      <c r="J39" s="14"/>
      <c r="K39" s="155" t="s">
        <v>11</v>
      </c>
      <c r="L39" s="156"/>
      <c r="M39" s="156"/>
      <c r="N39" s="157"/>
    </row>
    <row r="40" spans="1:14" ht="13.5" customHeight="1" x14ac:dyDescent="0.3">
      <c r="A40" s="145"/>
      <c r="B40" s="146"/>
      <c r="C40" s="145"/>
      <c r="D40" s="146"/>
      <c r="E40" s="34"/>
      <c r="F40" s="8"/>
      <c r="G40" s="8"/>
      <c r="H40" s="8"/>
      <c r="I40" s="8"/>
      <c r="J40" s="14"/>
      <c r="K40" s="149" t="s">
        <v>10</v>
      </c>
      <c r="L40" s="150"/>
      <c r="M40" s="150"/>
      <c r="N40" s="151"/>
    </row>
    <row r="41" spans="1:14" ht="13.5" customHeight="1" x14ac:dyDescent="0.3">
      <c r="A41" s="145"/>
      <c r="B41" s="146"/>
      <c r="C41" s="145"/>
      <c r="D41" s="146"/>
      <c r="E41" s="34"/>
      <c r="F41" s="8"/>
      <c r="G41" s="8"/>
      <c r="H41" s="8"/>
      <c r="I41" s="8"/>
      <c r="J41" s="14"/>
      <c r="K41" s="13"/>
      <c r="L41" s="8"/>
      <c r="M41" s="6"/>
      <c r="N41" s="22"/>
    </row>
    <row r="42" spans="1:14" ht="13.5" customHeight="1" x14ac:dyDescent="0.3">
      <c r="A42" s="147"/>
      <c r="B42" s="148"/>
      <c r="C42" s="147"/>
      <c r="D42" s="148"/>
      <c r="E42" s="35"/>
      <c r="F42" s="16"/>
      <c r="G42" s="16"/>
      <c r="H42" s="16"/>
      <c r="I42" s="16"/>
      <c r="J42" s="18"/>
      <c r="K42" s="15"/>
      <c r="L42" s="16"/>
      <c r="M42" s="17"/>
      <c r="N42" s="19"/>
    </row>
    <row r="43" spans="1:14" x14ac:dyDescent="0.2">
      <c r="M43" s="5"/>
    </row>
    <row r="45" spans="1:14" s="2" customFormat="1" ht="11.25" x14ac:dyDescent="0.2"/>
    <row r="46" spans="1:14" s="2" customFormat="1" ht="10.5" customHeight="1" x14ac:dyDescent="0.2"/>
    <row r="47" spans="1:14" s="2" customFormat="1" ht="10.5" customHeight="1" x14ac:dyDescent="0.2"/>
    <row r="48" spans="1:14" s="2" customFormat="1" ht="10.5" customHeight="1" x14ac:dyDescent="0.2"/>
    <row r="49" s="2" customFormat="1" ht="10.5" customHeight="1" x14ac:dyDescent="0.2"/>
    <row r="50" s="2" customFormat="1" ht="10.5" customHeight="1" x14ac:dyDescent="0.2"/>
    <row r="51" s="2" customFormat="1" ht="10.5" customHeight="1" x14ac:dyDescent="0.2"/>
    <row r="52" s="2" customFormat="1" ht="10.5" customHeight="1" x14ac:dyDescent="0.2"/>
    <row r="53" s="2" customFormat="1" ht="10.5" customHeight="1" x14ac:dyDescent="0.2"/>
    <row r="54" s="2" customFormat="1" ht="11.25" x14ac:dyDescent="0.2"/>
    <row r="55" s="2" customFormat="1" ht="10.5" customHeight="1" x14ac:dyDescent="0.2"/>
    <row r="56" s="2" customFormat="1" ht="10.5" customHeight="1" x14ac:dyDescent="0.2"/>
    <row r="57" s="2" customFormat="1" ht="10.5" customHeight="1" x14ac:dyDescent="0.2"/>
    <row r="58" s="2" customFormat="1" ht="10.5" customHeight="1" x14ac:dyDescent="0.2"/>
    <row r="59" s="2" customFormat="1" ht="10.5" customHeight="1" x14ac:dyDescent="0.2"/>
    <row r="60" s="2" customFormat="1" ht="10.5" customHeight="1" x14ac:dyDescent="0.2"/>
    <row r="61" s="2" customFormat="1" ht="10.5" customHeight="1" x14ac:dyDescent="0.2"/>
    <row r="62" s="2" customFormat="1" ht="10.5" customHeight="1" x14ac:dyDescent="0.2"/>
    <row r="63" s="2" customFormat="1" ht="11.25" x14ac:dyDescent="0.2"/>
    <row r="64" s="2" customFormat="1" ht="10.5" customHeight="1" x14ac:dyDescent="0.2"/>
    <row r="65" s="2" customFormat="1" ht="10.5" customHeight="1" x14ac:dyDescent="0.2"/>
    <row r="66" s="2" customFormat="1" ht="10.5" customHeight="1" x14ac:dyDescent="0.2"/>
    <row r="67" s="2" customFormat="1" ht="10.5" customHeight="1" x14ac:dyDescent="0.2"/>
    <row r="68" s="2" customFormat="1" ht="10.5" customHeight="1" x14ac:dyDescent="0.2"/>
    <row r="69" s="2" customFormat="1" ht="10.5" customHeight="1" x14ac:dyDescent="0.2"/>
    <row r="70" s="2" customFormat="1" ht="10.5" customHeight="1" x14ac:dyDescent="0.2"/>
  </sheetData>
  <mergeCells count="196">
    <mergeCell ref="A40:B40"/>
    <mergeCell ref="C40:D40"/>
    <mergeCell ref="K40:N40"/>
    <mergeCell ref="A41:B41"/>
    <mergeCell ref="C41:D41"/>
    <mergeCell ref="A42:B42"/>
    <mergeCell ref="C42:D42"/>
    <mergeCell ref="M36:N36"/>
    <mergeCell ref="A38:B38"/>
    <mergeCell ref="C38:D38"/>
    <mergeCell ref="K38:N38"/>
    <mergeCell ref="A39:B39"/>
    <mergeCell ref="C39:D39"/>
    <mergeCell ref="K39:N39"/>
    <mergeCell ref="A36:B36"/>
    <mergeCell ref="C36:D36"/>
    <mergeCell ref="E36:F36"/>
    <mergeCell ref="G36:H36"/>
    <mergeCell ref="I36:J36"/>
    <mergeCell ref="K36:L36"/>
    <mergeCell ref="M34:N34"/>
    <mergeCell ref="A35:B35"/>
    <mergeCell ref="C35:D35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K34:L34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5:L15"/>
    <mergeCell ref="M12:N12"/>
    <mergeCell ref="A14:B14"/>
    <mergeCell ref="C14:D14"/>
    <mergeCell ref="E14:F14"/>
    <mergeCell ref="G14:H14"/>
    <mergeCell ref="I14:J14"/>
    <mergeCell ref="K14:L14"/>
    <mergeCell ref="M14:N14"/>
    <mergeCell ref="A12:B12"/>
    <mergeCell ref="C12:D12"/>
    <mergeCell ref="E12:F12"/>
    <mergeCell ref="G12:H12"/>
    <mergeCell ref="I12:J12"/>
    <mergeCell ref="K12:L1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A4:N4"/>
    <mergeCell ref="A6:B6"/>
    <mergeCell ref="C6:D6"/>
    <mergeCell ref="E6:F6"/>
    <mergeCell ref="G6:H6"/>
    <mergeCell ref="I6:J6"/>
    <mergeCell ref="K6:L6"/>
    <mergeCell ref="M6:N6"/>
    <mergeCell ref="M8:N8"/>
  </mergeCells>
  <conditionalFormatting sqref="B7 D7 F7 H7 J7 L7 N7 B13 D13 F13 H13 J13 L13 N13 B19 D19 F19 H19 J19 L19 N19 B25 D25 F25 H25 J25 L25 N25 B31 D31 F31 H31 J31 L31 N31 B37 D37">
    <cfRule type="expression" dxfId="17" priority="6">
      <formula>A7=""</formula>
    </cfRule>
  </conditionalFormatting>
  <conditionalFormatting sqref="A8:N8 A14:N14 A20:N20 A26:N26 A32:N32 A38:D38">
    <cfRule type="expression" dxfId="16" priority="5">
      <formula>A7=""</formula>
    </cfRule>
  </conditionalFormatting>
  <conditionalFormatting sqref="A9:N9 A15:N15 A21:N21 A27:N27 A33:N33 A39:D39">
    <cfRule type="expression" dxfId="15" priority="4">
      <formula>A7=""</formula>
    </cfRule>
  </conditionalFormatting>
  <conditionalFormatting sqref="A10:N10 A16:N16 A22:N22 A28:N28 A34:N34 A40:D40">
    <cfRule type="expression" dxfId="14" priority="3">
      <formula>A7=""</formula>
    </cfRule>
  </conditionalFormatting>
  <conditionalFormatting sqref="A11:N11 A17:N17 A23:N23 A29:N29 A35:N35 A41:D41">
    <cfRule type="expression" dxfId="13" priority="2">
      <formula>A7=""</formula>
    </cfRule>
  </conditionalFormatting>
  <conditionalFormatting sqref="A12:N12 A18:N18 A24:N24 A30:N30 A36:N36 A42:D42">
    <cfRule type="expression" dxfId="12" priority="1">
      <formula>A7=""</formula>
    </cfRule>
  </conditionalFormatting>
  <conditionalFormatting sqref="A7 C7 E7 G7 I7 K7 M7 A13 C13 E13 G13 I13 K13 M13 A19 C19 E19 G19 I19 K19 M19 A25 C25 E25 G25 I25 K25 M25 A31 C31 E31 G31 I31 K31 M31 A37 C37">
    <cfRule type="expression" dxfId="11" priority="7">
      <formula>A7=""</formula>
    </cfRule>
  </conditionalFormatting>
  <hyperlinks>
    <hyperlink ref="K39:N39" r:id="rId1" display="http://www.vertex42.com/calendars/"/>
  </hyperlinks>
  <printOptions horizontalCentered="1"/>
  <pageMargins left="0.35" right="0.35" top="0.25" bottom="0.4" header="0.25" footer="0.25"/>
  <pageSetup orientation="landscape" r:id="rId2"/>
  <headerFooter alignWithMargins="0">
    <oddFooter>&amp;C&amp;8&amp;K01+049https://www.vertex42.com/calendars/monthly-calendar.html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opLeftCell="A4" workbookViewId="0">
      <selection activeCell="A4" sqref="A4:N4"/>
    </sheetView>
  </sheetViews>
  <sheetFormatPr defaultColWidth="9.140625" defaultRowHeight="12.75" x14ac:dyDescent="0.2"/>
  <cols>
    <col min="1" max="1" width="4.85546875" style="1" customWidth="1"/>
    <col min="2" max="2" width="13.7109375" style="1" customWidth="1"/>
    <col min="3" max="3" width="4.85546875" style="1" customWidth="1"/>
    <col min="4" max="4" width="13.7109375" style="1" customWidth="1"/>
    <col min="5" max="5" width="4.85546875" style="1" customWidth="1"/>
    <col min="6" max="6" width="13.7109375" style="1" customWidth="1"/>
    <col min="7" max="7" width="4.85546875" style="1" customWidth="1"/>
    <col min="8" max="8" width="13.7109375" style="1" customWidth="1"/>
    <col min="9" max="9" width="4.85546875" style="1" customWidth="1"/>
    <col min="10" max="10" width="13.7109375" style="1" customWidth="1"/>
    <col min="11" max="11" width="4.85546875" style="1" customWidth="1"/>
    <col min="12" max="12" width="13.7109375" style="1" customWidth="1"/>
    <col min="13" max="13" width="4.85546875" style="1" customWidth="1"/>
    <col min="14" max="14" width="13.7109375" style="1" customWidth="1"/>
    <col min="15" max="15" width="3.5703125" style="1" customWidth="1"/>
    <col min="16" max="16" width="25.7109375" style="1" customWidth="1"/>
    <col min="17" max="16384" width="9.140625" style="1"/>
  </cols>
  <sheetData>
    <row r="1" spans="1:14" hidden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idden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idden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3" customFormat="1" ht="59.25" x14ac:dyDescent="0.2">
      <c r="A4" s="142" t="str">
        <f>UPPER(TEXT(B5,"mmmm yyyy"))</f>
        <v>DECEMBER 2018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s="2" customFormat="1" ht="11.25" hidden="1" x14ac:dyDescent="0.2">
      <c r="A5" s="2" t="s">
        <v>2</v>
      </c>
      <c r="B5" s="21">
        <f>DATE(YEAR(Jan!B5),MONTH(Jan!B5)+11,1)</f>
        <v>43435</v>
      </c>
    </row>
    <row r="6" spans="1:14" s="3" customFormat="1" ht="18" customHeight="1" x14ac:dyDescent="0.2">
      <c r="A6" s="143">
        <f>A13</f>
        <v>43436</v>
      </c>
      <c r="B6" s="144"/>
      <c r="C6" s="143">
        <f>C13</f>
        <v>43437</v>
      </c>
      <c r="D6" s="144"/>
      <c r="E6" s="143">
        <f>E13</f>
        <v>43438</v>
      </c>
      <c r="F6" s="144"/>
      <c r="G6" s="143">
        <f>G13</f>
        <v>43439</v>
      </c>
      <c r="H6" s="144"/>
      <c r="I6" s="143">
        <f>I13</f>
        <v>43440</v>
      </c>
      <c r="J6" s="144"/>
      <c r="K6" s="143">
        <f>K13</f>
        <v>43441</v>
      </c>
      <c r="L6" s="144"/>
      <c r="M6" s="143">
        <f>M13</f>
        <v>43442</v>
      </c>
      <c r="N6" s="144"/>
    </row>
    <row r="7" spans="1:14" s="3" customFormat="1" ht="15.75" customHeight="1" x14ac:dyDescent="0.2">
      <c r="A7" s="20" t="str">
        <f>IF(WEEKDAY($B$5,1)=startday,$B$5,"")</f>
        <v/>
      </c>
      <c r="B7" s="9"/>
      <c r="C7" s="20" t="str">
        <f>IF(A7="",IF(WEEKDAY($B$5,1)=MOD(startday,7)+1,$B$5,""),A7+1)</f>
        <v/>
      </c>
      <c r="D7" s="9"/>
      <c r="E7" s="20" t="str">
        <f>IF(C7="",IF(WEEKDAY($B$5,1)=MOD(startday+1,7)+1,$B$5,""),C7+1)</f>
        <v/>
      </c>
      <c r="F7" s="9"/>
      <c r="G7" s="20" t="str">
        <f>IF(E7="",IF(WEEKDAY($B$5,1)=MOD(startday+2,7)+1,$B$5,""),E7+1)</f>
        <v/>
      </c>
      <c r="H7" s="9"/>
      <c r="I7" s="20" t="str">
        <f>IF(G7="",IF(WEEKDAY($B$5,1)=MOD(startday+3,7)+1,$B$5,""),G7+1)</f>
        <v/>
      </c>
      <c r="J7" s="9"/>
      <c r="K7" s="20" t="str">
        <f>IF(I7="",IF(WEEKDAY($B$5,1)=MOD(startday+4,7)+1,$B$5,""),I7+1)</f>
        <v/>
      </c>
      <c r="L7" s="9"/>
      <c r="M7" s="20">
        <f>IF(K7="",IF(WEEKDAY($B$5,1)=MOD(startday+5,7)+1,$B$5,""),K7+1)</f>
        <v>43435</v>
      </c>
      <c r="N7" s="9"/>
    </row>
    <row r="8" spans="1:14" s="3" customFormat="1" ht="13.5" customHeight="1" x14ac:dyDescent="0.2">
      <c r="A8" s="145"/>
      <c r="B8" s="146"/>
      <c r="C8" s="145"/>
      <c r="D8" s="146"/>
      <c r="E8" s="145"/>
      <c r="F8" s="146"/>
      <c r="G8" s="145"/>
      <c r="H8" s="146"/>
      <c r="I8" s="145"/>
      <c r="J8" s="146"/>
      <c r="K8" s="145"/>
      <c r="L8" s="146"/>
      <c r="M8" s="145"/>
      <c r="N8" s="146"/>
    </row>
    <row r="9" spans="1:14" s="3" customFormat="1" ht="13.5" customHeight="1" x14ac:dyDescent="0.2">
      <c r="A9" s="145"/>
      <c r="B9" s="146"/>
      <c r="C9" s="145"/>
      <c r="D9" s="146"/>
      <c r="E9" s="145"/>
      <c r="F9" s="146"/>
      <c r="G9" s="145"/>
      <c r="H9" s="146"/>
      <c r="I9" s="145"/>
      <c r="J9" s="146"/>
      <c r="K9" s="145"/>
      <c r="L9" s="146"/>
      <c r="M9" s="145"/>
      <c r="N9" s="146"/>
    </row>
    <row r="10" spans="1:14" s="3" customFormat="1" ht="13.5" customHeight="1" x14ac:dyDescent="0.2">
      <c r="A10" s="145"/>
      <c r="B10" s="146"/>
      <c r="C10" s="145"/>
      <c r="D10" s="146"/>
      <c r="E10" s="145"/>
      <c r="F10" s="146"/>
      <c r="G10" s="145"/>
      <c r="H10" s="146"/>
      <c r="I10" s="145"/>
      <c r="J10" s="146"/>
      <c r="K10" s="145"/>
      <c r="L10" s="146"/>
      <c r="M10" s="145"/>
      <c r="N10" s="146"/>
    </row>
    <row r="11" spans="1:14" s="3" customFormat="1" ht="13.5" customHeight="1" x14ac:dyDescent="0.2">
      <c r="A11" s="145"/>
      <c r="B11" s="146"/>
      <c r="C11" s="145"/>
      <c r="D11" s="146"/>
      <c r="E11" s="145"/>
      <c r="F11" s="146"/>
      <c r="G11" s="145"/>
      <c r="H11" s="146"/>
      <c r="I11" s="145"/>
      <c r="J11" s="146"/>
      <c r="K11" s="145"/>
      <c r="L11" s="146"/>
      <c r="M11" s="145"/>
      <c r="N11" s="146"/>
    </row>
    <row r="12" spans="1:14" s="4" customFormat="1" ht="13.5" customHeight="1" x14ac:dyDescent="0.2">
      <c r="A12" s="147"/>
      <c r="B12" s="148"/>
      <c r="C12" s="147"/>
      <c r="D12" s="148"/>
      <c r="E12" s="147"/>
      <c r="F12" s="148"/>
      <c r="G12" s="147"/>
      <c r="H12" s="148"/>
      <c r="I12" s="147"/>
      <c r="J12" s="148"/>
      <c r="K12" s="147"/>
      <c r="L12" s="148"/>
      <c r="M12" s="147"/>
      <c r="N12" s="148"/>
    </row>
    <row r="13" spans="1:14" s="3" customFormat="1" ht="15.75" customHeight="1" x14ac:dyDescent="0.2">
      <c r="A13" s="20">
        <f>IF(M7="","",IF(MONTH(M7+1)&lt;&gt;MONTH(M7),"",M7+1))</f>
        <v>43436</v>
      </c>
      <c r="B13" s="9"/>
      <c r="C13" s="20">
        <f>IF(A13="","",IF(MONTH(A13+1)&lt;&gt;MONTH(A13),"",A13+1))</f>
        <v>43437</v>
      </c>
      <c r="D13" s="9"/>
      <c r="E13" s="20">
        <f>IF(C13="","",IF(MONTH(C13+1)&lt;&gt;MONTH(C13),"",C13+1))</f>
        <v>43438</v>
      </c>
      <c r="F13" s="9"/>
      <c r="G13" s="20">
        <f>IF(E13="","",IF(MONTH(E13+1)&lt;&gt;MONTH(E13),"",E13+1))</f>
        <v>43439</v>
      </c>
      <c r="H13" s="9"/>
      <c r="I13" s="20">
        <f>IF(G13="","",IF(MONTH(G13+1)&lt;&gt;MONTH(G13),"",G13+1))</f>
        <v>43440</v>
      </c>
      <c r="J13" s="9"/>
      <c r="K13" s="20">
        <f>IF(I13="","",IF(MONTH(I13+1)&lt;&gt;MONTH(I13),"",I13+1))</f>
        <v>43441</v>
      </c>
      <c r="L13" s="9"/>
      <c r="M13" s="20">
        <f>IF(K13="","",IF(MONTH(K13+1)&lt;&gt;MONTH(K13),"",K13+1))</f>
        <v>43442</v>
      </c>
      <c r="N13" s="9"/>
    </row>
    <row r="14" spans="1:14" s="3" customFormat="1" ht="13.5" customHeight="1" x14ac:dyDescent="0.2">
      <c r="A14" s="145"/>
      <c r="B14" s="146"/>
      <c r="C14" s="145"/>
      <c r="D14" s="146"/>
      <c r="E14" s="145"/>
      <c r="F14" s="146"/>
      <c r="G14" s="145"/>
      <c r="H14" s="146"/>
      <c r="I14" s="145"/>
      <c r="J14" s="146"/>
      <c r="K14" s="145"/>
      <c r="L14" s="146"/>
      <c r="M14" s="145"/>
      <c r="N14" s="146"/>
    </row>
    <row r="15" spans="1:14" s="3" customFormat="1" ht="13.5" customHeight="1" x14ac:dyDescent="0.2">
      <c r="A15" s="145"/>
      <c r="B15" s="146"/>
      <c r="C15" s="145"/>
      <c r="D15" s="146"/>
      <c r="E15" s="145"/>
      <c r="F15" s="146"/>
      <c r="G15" s="145"/>
      <c r="H15" s="146"/>
      <c r="I15" s="145"/>
      <c r="J15" s="146"/>
      <c r="K15" s="145"/>
      <c r="L15" s="146"/>
      <c r="M15" s="145"/>
      <c r="N15" s="146"/>
    </row>
    <row r="16" spans="1:14" s="3" customFormat="1" ht="13.5" customHeight="1" x14ac:dyDescent="0.2">
      <c r="A16" s="145"/>
      <c r="B16" s="146"/>
      <c r="C16" s="145"/>
      <c r="D16" s="146"/>
      <c r="E16" s="145"/>
      <c r="F16" s="146"/>
      <c r="G16" s="145"/>
      <c r="H16" s="146"/>
      <c r="I16" s="145"/>
      <c r="J16" s="146"/>
      <c r="K16" s="145"/>
      <c r="L16" s="146"/>
      <c r="M16" s="145"/>
      <c r="N16" s="146"/>
    </row>
    <row r="17" spans="1:14" s="3" customFormat="1" ht="13.5" customHeight="1" x14ac:dyDescent="0.2">
      <c r="A17" s="145"/>
      <c r="B17" s="146"/>
      <c r="C17" s="145"/>
      <c r="D17" s="146"/>
      <c r="E17" s="145"/>
      <c r="F17" s="146"/>
      <c r="G17" s="145"/>
      <c r="H17" s="146"/>
      <c r="I17" s="145"/>
      <c r="J17" s="146"/>
      <c r="K17" s="145"/>
      <c r="L17" s="146"/>
      <c r="M17" s="145"/>
      <c r="N17" s="146"/>
    </row>
    <row r="18" spans="1:14" s="4" customFormat="1" ht="13.5" customHeight="1" x14ac:dyDescent="0.2">
      <c r="A18" s="147"/>
      <c r="B18" s="148"/>
      <c r="C18" s="147"/>
      <c r="D18" s="148"/>
      <c r="E18" s="147"/>
      <c r="F18" s="148"/>
      <c r="G18" s="147"/>
      <c r="H18" s="148"/>
      <c r="I18" s="147"/>
      <c r="J18" s="148"/>
      <c r="K18" s="147"/>
      <c r="L18" s="148"/>
      <c r="M18" s="147"/>
      <c r="N18" s="148"/>
    </row>
    <row r="19" spans="1:14" s="3" customFormat="1" ht="15.75" customHeight="1" x14ac:dyDescent="0.2">
      <c r="A19" s="20">
        <f>IF(M13="","",IF(MONTH(M13+1)&lt;&gt;MONTH(M13),"",M13+1))</f>
        <v>43443</v>
      </c>
      <c r="B19" s="9"/>
      <c r="C19" s="20">
        <f>IF(A19="","",IF(MONTH(A19+1)&lt;&gt;MONTH(A19),"",A19+1))</f>
        <v>43444</v>
      </c>
      <c r="D19" s="9"/>
      <c r="E19" s="20">
        <f>IF(C19="","",IF(MONTH(C19+1)&lt;&gt;MONTH(C19),"",C19+1))</f>
        <v>43445</v>
      </c>
      <c r="F19" s="9"/>
      <c r="G19" s="20">
        <f>IF(E19="","",IF(MONTH(E19+1)&lt;&gt;MONTH(E19),"",E19+1))</f>
        <v>43446</v>
      </c>
      <c r="H19" s="9"/>
      <c r="I19" s="20">
        <f>IF(G19="","",IF(MONTH(G19+1)&lt;&gt;MONTH(G19),"",G19+1))</f>
        <v>43447</v>
      </c>
      <c r="J19" s="9"/>
      <c r="K19" s="20">
        <f>IF(I19="","",IF(MONTH(I19+1)&lt;&gt;MONTH(I19),"",I19+1))</f>
        <v>43448</v>
      </c>
      <c r="L19" s="9"/>
      <c r="M19" s="20">
        <f>IF(K19="","",IF(MONTH(K19+1)&lt;&gt;MONTH(K19),"",K19+1))</f>
        <v>43449</v>
      </c>
      <c r="N19" s="9"/>
    </row>
    <row r="20" spans="1:14" s="3" customFormat="1" ht="13.5" customHeight="1" x14ac:dyDescent="0.2">
      <c r="A20" s="145"/>
      <c r="B20" s="146"/>
      <c r="C20" s="145"/>
      <c r="D20" s="146"/>
      <c r="E20" s="145"/>
      <c r="F20" s="146"/>
      <c r="G20" s="145"/>
      <c r="H20" s="146"/>
      <c r="I20" s="145"/>
      <c r="J20" s="146"/>
      <c r="K20" s="145"/>
      <c r="L20" s="146"/>
      <c r="M20" s="145"/>
      <c r="N20" s="146"/>
    </row>
    <row r="21" spans="1:14" s="3" customFormat="1" ht="13.5" customHeight="1" x14ac:dyDescent="0.2">
      <c r="A21" s="145"/>
      <c r="B21" s="146"/>
      <c r="C21" s="145"/>
      <c r="D21" s="146"/>
      <c r="E21" s="145"/>
      <c r="F21" s="146"/>
      <c r="G21" s="145"/>
      <c r="H21" s="146"/>
      <c r="I21" s="145"/>
      <c r="J21" s="146"/>
      <c r="K21" s="145"/>
      <c r="L21" s="146"/>
      <c r="M21" s="145"/>
      <c r="N21" s="146"/>
    </row>
    <row r="22" spans="1:14" s="3" customFormat="1" ht="13.5" customHeight="1" x14ac:dyDescent="0.2">
      <c r="A22" s="145"/>
      <c r="B22" s="146"/>
      <c r="C22" s="145"/>
      <c r="D22" s="146"/>
      <c r="E22" s="145"/>
      <c r="F22" s="146"/>
      <c r="G22" s="145"/>
      <c r="H22" s="146"/>
      <c r="I22" s="145"/>
      <c r="J22" s="146"/>
      <c r="K22" s="145"/>
      <c r="L22" s="146"/>
      <c r="M22" s="145"/>
      <c r="N22" s="146"/>
    </row>
    <row r="23" spans="1:14" s="3" customFormat="1" ht="13.5" customHeight="1" x14ac:dyDescent="0.2">
      <c r="A23" s="145"/>
      <c r="B23" s="146"/>
      <c r="C23" s="145"/>
      <c r="D23" s="146"/>
      <c r="E23" s="145"/>
      <c r="F23" s="146"/>
      <c r="G23" s="145"/>
      <c r="H23" s="146"/>
      <c r="I23" s="145"/>
      <c r="J23" s="146"/>
      <c r="K23" s="145"/>
      <c r="L23" s="146"/>
      <c r="M23" s="145"/>
      <c r="N23" s="146"/>
    </row>
    <row r="24" spans="1:14" s="4" customFormat="1" ht="13.5" customHeight="1" x14ac:dyDescent="0.2">
      <c r="A24" s="147"/>
      <c r="B24" s="148"/>
      <c r="C24" s="147"/>
      <c r="D24" s="148"/>
      <c r="E24" s="147"/>
      <c r="F24" s="148"/>
      <c r="G24" s="147"/>
      <c r="H24" s="148"/>
      <c r="I24" s="147"/>
      <c r="J24" s="148"/>
      <c r="K24" s="147"/>
      <c r="L24" s="148"/>
      <c r="M24" s="147"/>
      <c r="N24" s="148"/>
    </row>
    <row r="25" spans="1:14" s="3" customFormat="1" ht="15.75" customHeight="1" x14ac:dyDescent="0.2">
      <c r="A25" s="20">
        <f>IF(M19="","",IF(MONTH(M19+1)&lt;&gt;MONTH(M19),"",M19+1))</f>
        <v>43450</v>
      </c>
      <c r="B25" s="9"/>
      <c r="C25" s="20">
        <f>IF(A25="","",IF(MONTH(A25+1)&lt;&gt;MONTH(A25),"",A25+1))</f>
        <v>43451</v>
      </c>
      <c r="D25" s="9"/>
      <c r="E25" s="20">
        <f>IF(C25="","",IF(MONTH(C25+1)&lt;&gt;MONTH(C25),"",C25+1))</f>
        <v>43452</v>
      </c>
      <c r="F25" s="9"/>
      <c r="G25" s="20">
        <f>IF(E25="","",IF(MONTH(E25+1)&lt;&gt;MONTH(E25),"",E25+1))</f>
        <v>43453</v>
      </c>
      <c r="H25" s="9"/>
      <c r="I25" s="20">
        <f>IF(G25="","",IF(MONTH(G25+1)&lt;&gt;MONTH(G25),"",G25+1))</f>
        <v>43454</v>
      </c>
      <c r="J25" s="9"/>
      <c r="K25" s="20">
        <f>IF(I25="","",IF(MONTH(I25+1)&lt;&gt;MONTH(I25),"",I25+1))</f>
        <v>43455</v>
      </c>
      <c r="L25" s="9"/>
      <c r="M25" s="20">
        <f>IF(K25="","",IF(MONTH(K25+1)&lt;&gt;MONTH(K25),"",K25+1))</f>
        <v>43456</v>
      </c>
      <c r="N25" s="9"/>
    </row>
    <row r="26" spans="1:14" s="3" customFormat="1" ht="13.5" customHeight="1" x14ac:dyDescent="0.2">
      <c r="A26" s="145"/>
      <c r="B26" s="146"/>
      <c r="C26" s="145"/>
      <c r="D26" s="146"/>
      <c r="E26" s="145"/>
      <c r="F26" s="146"/>
      <c r="G26" s="145"/>
      <c r="H26" s="146"/>
      <c r="I26" s="145"/>
      <c r="J26" s="146"/>
      <c r="K26" s="145"/>
      <c r="L26" s="146"/>
      <c r="M26" s="145"/>
      <c r="N26" s="146"/>
    </row>
    <row r="27" spans="1:14" s="3" customFormat="1" ht="13.5" customHeight="1" x14ac:dyDescent="0.2">
      <c r="A27" s="145"/>
      <c r="B27" s="146"/>
      <c r="C27" s="145"/>
      <c r="D27" s="146"/>
      <c r="E27" s="145"/>
      <c r="F27" s="146"/>
      <c r="G27" s="145"/>
      <c r="H27" s="146"/>
      <c r="I27" s="145"/>
      <c r="J27" s="146"/>
      <c r="K27" s="145"/>
      <c r="L27" s="146"/>
      <c r="M27" s="145"/>
      <c r="N27" s="146"/>
    </row>
    <row r="28" spans="1:14" s="3" customFormat="1" ht="13.5" customHeight="1" x14ac:dyDescent="0.2">
      <c r="A28" s="145"/>
      <c r="B28" s="146"/>
      <c r="C28" s="145"/>
      <c r="D28" s="146"/>
      <c r="E28" s="145"/>
      <c r="F28" s="146"/>
      <c r="G28" s="145"/>
      <c r="H28" s="146"/>
      <c r="I28" s="145"/>
      <c r="J28" s="146"/>
      <c r="K28" s="145"/>
      <c r="L28" s="146"/>
      <c r="M28" s="145"/>
      <c r="N28" s="146"/>
    </row>
    <row r="29" spans="1:14" s="3" customFormat="1" ht="13.5" customHeight="1" x14ac:dyDescent="0.2">
      <c r="A29" s="145"/>
      <c r="B29" s="146"/>
      <c r="C29" s="145"/>
      <c r="D29" s="146"/>
      <c r="E29" s="145"/>
      <c r="F29" s="146"/>
      <c r="G29" s="145"/>
      <c r="H29" s="146"/>
      <c r="I29" s="145"/>
      <c r="J29" s="146"/>
      <c r="K29" s="145"/>
      <c r="L29" s="146"/>
      <c r="M29" s="145"/>
      <c r="N29" s="146"/>
    </row>
    <row r="30" spans="1:14" s="4" customFormat="1" ht="13.5" customHeight="1" x14ac:dyDescent="0.2">
      <c r="A30" s="147"/>
      <c r="B30" s="148"/>
      <c r="C30" s="147"/>
      <c r="D30" s="148"/>
      <c r="E30" s="147"/>
      <c r="F30" s="148"/>
      <c r="G30" s="147"/>
      <c r="H30" s="148"/>
      <c r="I30" s="147"/>
      <c r="J30" s="148"/>
      <c r="K30" s="147"/>
      <c r="L30" s="148"/>
      <c r="M30" s="147"/>
      <c r="N30" s="148"/>
    </row>
    <row r="31" spans="1:14" s="3" customFormat="1" ht="15.75" x14ac:dyDescent="0.2">
      <c r="A31" s="20">
        <f>IF(M25="","",IF(MONTH(M25+1)&lt;&gt;MONTH(M25),"",M25+1))</f>
        <v>43457</v>
      </c>
      <c r="B31" s="9"/>
      <c r="C31" s="20">
        <f>IF(A31="","",IF(MONTH(A31+1)&lt;&gt;MONTH(A31),"",A31+1))</f>
        <v>43458</v>
      </c>
      <c r="D31" s="9"/>
      <c r="E31" s="20">
        <f>IF(C31="","",IF(MONTH(C31+1)&lt;&gt;MONTH(C31),"",C31+1))</f>
        <v>43459</v>
      </c>
      <c r="F31" s="9"/>
      <c r="G31" s="20">
        <f>IF(E31="","",IF(MONTH(E31+1)&lt;&gt;MONTH(E31),"",E31+1))</f>
        <v>43460</v>
      </c>
      <c r="H31" s="9"/>
      <c r="I31" s="20">
        <f>IF(G31="","",IF(MONTH(G31+1)&lt;&gt;MONTH(G31),"",G31+1))</f>
        <v>43461</v>
      </c>
      <c r="J31" s="9"/>
      <c r="K31" s="20">
        <f>IF(I31="","",IF(MONTH(I31+1)&lt;&gt;MONTH(I31),"",I31+1))</f>
        <v>43462</v>
      </c>
      <c r="L31" s="9"/>
      <c r="M31" s="20">
        <f>IF(K31="","",IF(MONTH(K31+1)&lt;&gt;MONTH(K31),"",K31+1))</f>
        <v>43463</v>
      </c>
      <c r="N31" s="9"/>
    </row>
    <row r="32" spans="1:14" s="3" customFormat="1" ht="13.5" customHeight="1" x14ac:dyDescent="0.2">
      <c r="A32" s="145"/>
      <c r="B32" s="146"/>
      <c r="C32" s="145"/>
      <c r="D32" s="146"/>
      <c r="E32" s="145"/>
      <c r="F32" s="146"/>
      <c r="G32" s="145"/>
      <c r="H32" s="146"/>
      <c r="I32" s="145"/>
      <c r="J32" s="146"/>
      <c r="K32" s="145"/>
      <c r="L32" s="146"/>
      <c r="M32" s="145"/>
      <c r="N32" s="146"/>
    </row>
    <row r="33" spans="1:14" s="3" customFormat="1" ht="13.5" customHeight="1" x14ac:dyDescent="0.2">
      <c r="A33" s="145"/>
      <c r="B33" s="146"/>
      <c r="C33" s="145"/>
      <c r="D33" s="146"/>
      <c r="E33" s="145"/>
      <c r="F33" s="146"/>
      <c r="G33" s="145"/>
      <c r="H33" s="146"/>
      <c r="I33" s="145"/>
      <c r="J33" s="146"/>
      <c r="K33" s="145"/>
      <c r="L33" s="146"/>
      <c r="M33" s="145"/>
      <c r="N33" s="146"/>
    </row>
    <row r="34" spans="1:14" s="3" customFormat="1" ht="13.5" customHeight="1" x14ac:dyDescent="0.2">
      <c r="A34" s="145"/>
      <c r="B34" s="146"/>
      <c r="C34" s="145"/>
      <c r="D34" s="146"/>
      <c r="E34" s="145"/>
      <c r="F34" s="146"/>
      <c r="G34" s="145"/>
      <c r="H34" s="146"/>
      <c r="I34" s="145"/>
      <c r="J34" s="146"/>
      <c r="K34" s="145"/>
      <c r="L34" s="146"/>
      <c r="M34" s="145"/>
      <c r="N34" s="146"/>
    </row>
    <row r="35" spans="1:14" s="3" customFormat="1" ht="13.5" customHeight="1" x14ac:dyDescent="0.2">
      <c r="A35" s="145"/>
      <c r="B35" s="146"/>
      <c r="C35" s="145"/>
      <c r="D35" s="146"/>
      <c r="E35" s="145"/>
      <c r="F35" s="146"/>
      <c r="G35" s="145"/>
      <c r="H35" s="146"/>
      <c r="I35" s="145"/>
      <c r="J35" s="146"/>
      <c r="K35" s="145"/>
      <c r="L35" s="146"/>
      <c r="M35" s="145"/>
      <c r="N35" s="146"/>
    </row>
    <row r="36" spans="1:14" s="4" customFormat="1" ht="13.5" customHeight="1" x14ac:dyDescent="0.2">
      <c r="A36" s="147"/>
      <c r="B36" s="148"/>
      <c r="C36" s="147"/>
      <c r="D36" s="148"/>
      <c r="E36" s="147"/>
      <c r="F36" s="148"/>
      <c r="G36" s="147"/>
      <c r="H36" s="148"/>
      <c r="I36" s="147"/>
      <c r="J36" s="148"/>
      <c r="K36" s="147"/>
      <c r="L36" s="148"/>
      <c r="M36" s="147"/>
      <c r="N36" s="148"/>
    </row>
    <row r="37" spans="1:14" ht="15.75" x14ac:dyDescent="0.3">
      <c r="A37" s="20">
        <f>IF(M31="","",IF(MONTH(M31+1)&lt;&gt;MONTH(M31),"",M31+1))</f>
        <v>43464</v>
      </c>
      <c r="B37" s="9"/>
      <c r="C37" s="20">
        <f>IF(A37="","",IF(MONTH(A37+1)&lt;&gt;MONTH(A37),"",A37+1))</f>
        <v>43465</v>
      </c>
      <c r="D37" s="9"/>
      <c r="E37" s="33" t="s">
        <v>7</v>
      </c>
      <c r="F37" s="11"/>
      <c r="G37" s="11"/>
      <c r="H37" s="11"/>
      <c r="I37" s="11"/>
      <c r="J37" s="12"/>
      <c r="K37" s="10"/>
      <c r="L37" s="11"/>
      <c r="M37" s="11"/>
      <c r="N37" s="12"/>
    </row>
    <row r="38" spans="1:14" ht="13.5" customHeight="1" x14ac:dyDescent="0.3">
      <c r="A38" s="145"/>
      <c r="B38" s="146"/>
      <c r="C38" s="145"/>
      <c r="D38" s="146"/>
      <c r="E38" s="34"/>
      <c r="F38" s="8"/>
      <c r="G38" s="8"/>
      <c r="H38" s="8"/>
      <c r="I38" s="8"/>
      <c r="J38" s="14"/>
      <c r="K38" s="152" t="s">
        <v>3</v>
      </c>
      <c r="L38" s="153"/>
      <c r="M38" s="153"/>
      <c r="N38" s="154"/>
    </row>
    <row r="39" spans="1:14" ht="13.5" customHeight="1" x14ac:dyDescent="0.3">
      <c r="A39" s="145"/>
      <c r="B39" s="146"/>
      <c r="C39" s="145"/>
      <c r="D39" s="146"/>
      <c r="E39" s="34"/>
      <c r="F39" s="8"/>
      <c r="G39" s="8"/>
      <c r="H39" s="8"/>
      <c r="I39" s="8"/>
      <c r="J39" s="14"/>
      <c r="K39" s="155" t="s">
        <v>11</v>
      </c>
      <c r="L39" s="156"/>
      <c r="M39" s="156"/>
      <c r="N39" s="157"/>
    </row>
    <row r="40" spans="1:14" ht="13.5" customHeight="1" x14ac:dyDescent="0.3">
      <c r="A40" s="145"/>
      <c r="B40" s="146"/>
      <c r="C40" s="145"/>
      <c r="D40" s="146"/>
      <c r="E40" s="34"/>
      <c r="F40" s="8"/>
      <c r="G40" s="8"/>
      <c r="H40" s="8"/>
      <c r="I40" s="8"/>
      <c r="J40" s="14"/>
      <c r="K40" s="149" t="s">
        <v>10</v>
      </c>
      <c r="L40" s="150"/>
      <c r="M40" s="150"/>
      <c r="N40" s="151"/>
    </row>
    <row r="41" spans="1:14" ht="13.5" customHeight="1" x14ac:dyDescent="0.3">
      <c r="A41" s="145"/>
      <c r="B41" s="146"/>
      <c r="C41" s="145"/>
      <c r="D41" s="146"/>
      <c r="E41" s="34"/>
      <c r="F41" s="8"/>
      <c r="G41" s="8"/>
      <c r="H41" s="8"/>
      <c r="I41" s="8"/>
      <c r="J41" s="14"/>
      <c r="K41" s="13"/>
      <c r="L41" s="8"/>
      <c r="M41" s="6"/>
      <c r="N41" s="22"/>
    </row>
    <row r="42" spans="1:14" ht="13.5" customHeight="1" x14ac:dyDescent="0.3">
      <c r="A42" s="147"/>
      <c r="B42" s="148"/>
      <c r="C42" s="147"/>
      <c r="D42" s="148"/>
      <c r="E42" s="35"/>
      <c r="F42" s="16"/>
      <c r="G42" s="16"/>
      <c r="H42" s="16"/>
      <c r="I42" s="16"/>
      <c r="J42" s="18"/>
      <c r="K42" s="15"/>
      <c r="L42" s="16"/>
      <c r="M42" s="17"/>
      <c r="N42" s="19"/>
    </row>
    <row r="43" spans="1:14" x14ac:dyDescent="0.2">
      <c r="M43" s="5"/>
    </row>
    <row r="45" spans="1:14" s="2" customFormat="1" ht="11.25" x14ac:dyDescent="0.2"/>
    <row r="46" spans="1:14" s="2" customFormat="1" ht="10.5" customHeight="1" x14ac:dyDescent="0.2"/>
    <row r="47" spans="1:14" s="2" customFormat="1" ht="10.5" customHeight="1" x14ac:dyDescent="0.2"/>
    <row r="48" spans="1:14" s="2" customFormat="1" ht="10.5" customHeight="1" x14ac:dyDescent="0.2"/>
    <row r="49" s="2" customFormat="1" ht="10.5" customHeight="1" x14ac:dyDescent="0.2"/>
    <row r="50" s="2" customFormat="1" ht="10.5" customHeight="1" x14ac:dyDescent="0.2"/>
    <row r="51" s="2" customFormat="1" ht="10.5" customHeight="1" x14ac:dyDescent="0.2"/>
    <row r="52" s="2" customFormat="1" ht="10.5" customHeight="1" x14ac:dyDescent="0.2"/>
    <row r="53" s="2" customFormat="1" ht="10.5" customHeight="1" x14ac:dyDescent="0.2"/>
    <row r="54" s="2" customFormat="1" ht="11.25" x14ac:dyDescent="0.2"/>
    <row r="55" s="2" customFormat="1" ht="10.5" customHeight="1" x14ac:dyDescent="0.2"/>
    <row r="56" s="2" customFormat="1" ht="10.5" customHeight="1" x14ac:dyDescent="0.2"/>
    <row r="57" s="2" customFormat="1" ht="10.5" customHeight="1" x14ac:dyDescent="0.2"/>
    <row r="58" s="2" customFormat="1" ht="10.5" customHeight="1" x14ac:dyDescent="0.2"/>
    <row r="59" s="2" customFormat="1" ht="10.5" customHeight="1" x14ac:dyDescent="0.2"/>
    <row r="60" s="2" customFormat="1" ht="10.5" customHeight="1" x14ac:dyDescent="0.2"/>
    <row r="61" s="2" customFormat="1" ht="10.5" customHeight="1" x14ac:dyDescent="0.2"/>
    <row r="62" s="2" customFormat="1" ht="10.5" customHeight="1" x14ac:dyDescent="0.2"/>
    <row r="63" s="2" customFormat="1" ht="11.25" x14ac:dyDescent="0.2"/>
    <row r="64" s="2" customFormat="1" ht="10.5" customHeight="1" x14ac:dyDescent="0.2"/>
    <row r="65" s="2" customFormat="1" ht="10.5" customHeight="1" x14ac:dyDescent="0.2"/>
    <row r="66" s="2" customFormat="1" ht="10.5" customHeight="1" x14ac:dyDescent="0.2"/>
    <row r="67" s="2" customFormat="1" ht="10.5" customHeight="1" x14ac:dyDescent="0.2"/>
    <row r="68" s="2" customFormat="1" ht="10.5" customHeight="1" x14ac:dyDescent="0.2"/>
    <row r="69" s="2" customFormat="1" ht="10.5" customHeight="1" x14ac:dyDescent="0.2"/>
    <row r="70" s="2" customFormat="1" ht="10.5" customHeight="1" x14ac:dyDescent="0.2"/>
  </sheetData>
  <mergeCells count="196">
    <mergeCell ref="A40:B40"/>
    <mergeCell ref="C40:D40"/>
    <mergeCell ref="K40:N40"/>
    <mergeCell ref="A41:B41"/>
    <mergeCell ref="C41:D41"/>
    <mergeCell ref="A42:B42"/>
    <mergeCell ref="C42:D42"/>
    <mergeCell ref="M36:N36"/>
    <mergeCell ref="A38:B38"/>
    <mergeCell ref="C38:D38"/>
    <mergeCell ref="K38:N38"/>
    <mergeCell ref="A39:B39"/>
    <mergeCell ref="C39:D39"/>
    <mergeCell ref="K39:N39"/>
    <mergeCell ref="A36:B36"/>
    <mergeCell ref="C36:D36"/>
    <mergeCell ref="E36:F36"/>
    <mergeCell ref="G36:H36"/>
    <mergeCell ref="I36:J36"/>
    <mergeCell ref="K36:L36"/>
    <mergeCell ref="M34:N34"/>
    <mergeCell ref="A35:B35"/>
    <mergeCell ref="C35:D35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K34:L34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5:L15"/>
    <mergeCell ref="M12:N12"/>
    <mergeCell ref="A14:B14"/>
    <mergeCell ref="C14:D14"/>
    <mergeCell ref="E14:F14"/>
    <mergeCell ref="G14:H14"/>
    <mergeCell ref="I14:J14"/>
    <mergeCell ref="K14:L14"/>
    <mergeCell ref="M14:N14"/>
    <mergeCell ref="A12:B12"/>
    <mergeCell ref="C12:D12"/>
    <mergeCell ref="E12:F12"/>
    <mergeCell ref="G12:H12"/>
    <mergeCell ref="I12:J12"/>
    <mergeCell ref="K12:L1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A4:N4"/>
    <mergeCell ref="A6:B6"/>
    <mergeCell ref="C6:D6"/>
    <mergeCell ref="E6:F6"/>
    <mergeCell ref="G6:H6"/>
    <mergeCell ref="I6:J6"/>
    <mergeCell ref="K6:L6"/>
    <mergeCell ref="M6:N6"/>
    <mergeCell ref="M8:N8"/>
  </mergeCells>
  <conditionalFormatting sqref="B7 D7 F7 H7 J7 L7 N7 B13 D13 F13 H13 J13 L13 N13 B19 D19 F19 H19 J19 L19 N19 B25 D25 F25 H25 J25 L25 N25 B31 D31 F31 H31 J31 L31 N31 B37 D37">
    <cfRule type="expression" dxfId="10" priority="6">
      <formula>A7=""</formula>
    </cfRule>
  </conditionalFormatting>
  <conditionalFormatting sqref="A8:N8 A14:N14 A20:N20 A26:N26 A32:N32 A38:D38">
    <cfRule type="expression" dxfId="9" priority="5">
      <formula>A7=""</formula>
    </cfRule>
  </conditionalFormatting>
  <conditionalFormatting sqref="A9:N9 A15:N15 A21:N21 A27:N27 A33:N33 A39:D39">
    <cfRule type="expression" dxfId="8" priority="4">
      <formula>A7=""</formula>
    </cfRule>
  </conditionalFormatting>
  <conditionalFormatting sqref="A10:N10 A16:N16 A22:N22 A28:N28 A34:N34 A40:D40">
    <cfRule type="expression" dxfId="7" priority="3">
      <formula>A7=""</formula>
    </cfRule>
  </conditionalFormatting>
  <conditionalFormatting sqref="A11:N11 A17:N17 A23:N23 A29:N29 A35:N35 A41:D41">
    <cfRule type="expression" dxfId="6" priority="2">
      <formula>A7=""</formula>
    </cfRule>
  </conditionalFormatting>
  <conditionalFormatting sqref="A12:N12 A18:N18 A24:N24 A30:N30 A36:N36 A42:D42">
    <cfRule type="expression" dxfId="5" priority="1">
      <formula>A7=""</formula>
    </cfRule>
  </conditionalFormatting>
  <conditionalFormatting sqref="A7 C7 E7 G7 I7 K7 M7 A13 C13 E13 G13 I13 K13 M13 A19 C19 E19 G19 I19 K19 M19 A25 C25 E25 G25 I25 K25 M25 A31 C31 E31 G31 I31 K31 M31 A37 C37">
    <cfRule type="expression" dxfId="4" priority="7">
      <formula>A7=""</formula>
    </cfRule>
  </conditionalFormatting>
  <hyperlinks>
    <hyperlink ref="K39:N39" r:id="rId1" display="http://www.vertex42.com/calendars/"/>
  </hyperlinks>
  <printOptions horizontalCentered="1"/>
  <pageMargins left="0.35" right="0.35" top="0.25" bottom="0.4" header="0.25" footer="0.25"/>
  <pageSetup orientation="landscape" r:id="rId2"/>
  <headerFooter alignWithMargins="0">
    <oddFooter>&amp;C&amp;8&amp;K01+049https://www.vertex42.com/calendars/monthly-calendar.html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/>
  </sheetViews>
  <sheetFormatPr defaultRowHeight="12.75" x14ac:dyDescent="0.2"/>
  <cols>
    <col min="1" max="1" width="3" style="31" customWidth="1"/>
    <col min="2" max="2" width="76" style="31" customWidth="1"/>
    <col min="3" max="3" width="9.140625" style="1"/>
  </cols>
  <sheetData>
    <row r="1" spans="1:3" ht="32.1" customHeight="1" x14ac:dyDescent="0.2">
      <c r="A1" s="23"/>
      <c r="B1" s="24" t="s">
        <v>0</v>
      </c>
      <c r="C1" s="25"/>
    </row>
    <row r="2" spans="1:3" ht="15" x14ac:dyDescent="0.2">
      <c r="A2" s="23"/>
      <c r="B2" s="26"/>
      <c r="C2" s="25"/>
    </row>
    <row r="3" spans="1:3" ht="14.25" x14ac:dyDescent="0.2">
      <c r="A3" s="23"/>
      <c r="B3" s="27" t="s">
        <v>4</v>
      </c>
      <c r="C3" s="25"/>
    </row>
    <row r="4" spans="1:3" x14ac:dyDescent="0.2">
      <c r="A4" s="23"/>
      <c r="B4" s="32" t="s">
        <v>12</v>
      </c>
      <c r="C4" s="25"/>
    </row>
    <row r="5" spans="1:3" ht="15" x14ac:dyDescent="0.2">
      <c r="A5" s="23"/>
      <c r="B5" s="28"/>
      <c r="C5" s="25"/>
    </row>
    <row r="6" spans="1:3" ht="15.75" x14ac:dyDescent="0.25">
      <c r="A6" s="23"/>
      <c r="B6" s="29" t="s">
        <v>16</v>
      </c>
      <c r="C6" s="25"/>
    </row>
    <row r="7" spans="1:3" ht="15" x14ac:dyDescent="0.2">
      <c r="A7" s="23"/>
      <c r="B7" s="28"/>
      <c r="C7" s="25"/>
    </row>
    <row r="8" spans="1:3" ht="30" x14ac:dyDescent="0.2">
      <c r="A8" s="23"/>
      <c r="B8" s="28" t="s">
        <v>15</v>
      </c>
      <c r="C8" s="25"/>
    </row>
    <row r="9" spans="1:3" ht="15" x14ac:dyDescent="0.2">
      <c r="A9" s="23"/>
      <c r="B9" s="28"/>
      <c r="C9" s="25"/>
    </row>
    <row r="10" spans="1:3" ht="30" x14ac:dyDescent="0.2">
      <c r="A10" s="23"/>
      <c r="B10" s="28" t="s">
        <v>5</v>
      </c>
      <c r="C10" s="25"/>
    </row>
    <row r="11" spans="1:3" ht="15" x14ac:dyDescent="0.2">
      <c r="A11" s="23"/>
      <c r="B11" s="28"/>
      <c r="C11" s="25"/>
    </row>
    <row r="12" spans="1:3" ht="30" x14ac:dyDescent="0.2">
      <c r="A12" s="23"/>
      <c r="B12" s="28" t="s">
        <v>6</v>
      </c>
      <c r="C12" s="25"/>
    </row>
    <row r="13" spans="1:3" ht="15" x14ac:dyDescent="0.2">
      <c r="A13" s="23"/>
      <c r="B13" s="28"/>
      <c r="C13" s="25"/>
    </row>
    <row r="14" spans="1:3" ht="15" x14ac:dyDescent="0.2">
      <c r="A14" s="23"/>
      <c r="B14" s="37" t="s">
        <v>13</v>
      </c>
      <c r="C14" s="25"/>
    </row>
    <row r="15" spans="1:3" ht="15" x14ac:dyDescent="0.2">
      <c r="A15" s="23"/>
      <c r="B15" s="30"/>
      <c r="C15" s="25"/>
    </row>
    <row r="16" spans="1:3" ht="15.75" x14ac:dyDescent="0.25">
      <c r="A16" s="23"/>
      <c r="B16" s="36" t="s">
        <v>14</v>
      </c>
      <c r="C16" s="25"/>
    </row>
    <row r="17" spans="1:3" x14ac:dyDescent="0.2">
      <c r="A17" s="23"/>
      <c r="B17" s="23"/>
      <c r="C17" s="25"/>
    </row>
    <row r="18" spans="1:3" x14ac:dyDescent="0.2">
      <c r="A18" s="23"/>
      <c r="B18" s="23"/>
      <c r="C18" s="25"/>
    </row>
    <row r="19" spans="1:3" x14ac:dyDescent="0.2">
      <c r="A19" s="23"/>
      <c r="B19" s="23"/>
      <c r="C19" s="25"/>
    </row>
    <row r="20" spans="1:3" x14ac:dyDescent="0.2">
      <c r="A20" s="23"/>
      <c r="B20" s="23"/>
      <c r="C20" s="25"/>
    </row>
    <row r="21" spans="1:3" x14ac:dyDescent="0.2">
      <c r="A21" s="23"/>
      <c r="B21" s="23"/>
      <c r="C21" s="25"/>
    </row>
    <row r="22" spans="1:3" x14ac:dyDescent="0.2">
      <c r="A22" s="23"/>
      <c r="B22" s="23"/>
      <c r="C22" s="25"/>
    </row>
    <row r="23" spans="1:3" x14ac:dyDescent="0.2">
      <c r="A23" s="23"/>
      <c r="B23" s="23"/>
      <c r="C23" s="25"/>
    </row>
    <row r="24" spans="1:3" x14ac:dyDescent="0.2">
      <c r="A24" s="23"/>
      <c r="B24" s="23"/>
      <c r="C24" s="25"/>
    </row>
    <row r="25" spans="1:3" x14ac:dyDescent="0.2">
      <c r="A25" s="23"/>
      <c r="B25" s="23"/>
      <c r="C25" s="25"/>
    </row>
    <row r="26" spans="1:3" x14ac:dyDescent="0.2">
      <c r="A26" s="23"/>
      <c r="B26" s="23"/>
      <c r="C26" s="25"/>
    </row>
    <row r="27" spans="1:3" x14ac:dyDescent="0.2">
      <c r="A27" s="23"/>
      <c r="B27" s="23"/>
      <c r="C27" s="25"/>
    </row>
    <row r="28" spans="1:3" x14ac:dyDescent="0.2">
      <c r="A28" s="23"/>
      <c r="B28" s="23"/>
      <c r="C28" s="25"/>
    </row>
  </sheetData>
  <hyperlinks>
    <hyperlink ref="B4" r:id="rId1"/>
    <hyperlink ref="B14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opLeftCell="A4" workbookViewId="0">
      <selection activeCell="A4" sqref="A1:XFD1048576"/>
    </sheetView>
  </sheetViews>
  <sheetFormatPr defaultColWidth="9.140625" defaultRowHeight="12.75" x14ac:dyDescent="0.2"/>
  <cols>
    <col min="1" max="1" width="4.85546875" style="43" customWidth="1"/>
    <col min="2" max="2" width="13.7109375" style="43" customWidth="1"/>
    <col min="3" max="3" width="4.85546875" style="43" customWidth="1"/>
    <col min="4" max="4" width="13.7109375" style="43" customWidth="1"/>
    <col min="5" max="5" width="4.85546875" style="43" customWidth="1"/>
    <col min="6" max="6" width="13.7109375" style="43" customWidth="1"/>
    <col min="7" max="7" width="4.85546875" style="43" customWidth="1"/>
    <col min="8" max="8" width="13.7109375" style="43" customWidth="1"/>
    <col min="9" max="9" width="4.85546875" style="43" customWidth="1"/>
    <col min="10" max="10" width="13.7109375" style="43" customWidth="1"/>
    <col min="11" max="11" width="4.85546875" style="43" customWidth="1"/>
    <col min="12" max="12" width="13.7109375" style="43" customWidth="1"/>
    <col min="13" max="13" width="4.85546875" style="43" customWidth="1"/>
    <col min="14" max="14" width="13.7109375" style="43" customWidth="1"/>
    <col min="15" max="15" width="3.5703125" style="43" customWidth="1"/>
    <col min="16" max="16" width="25.7109375" style="43" customWidth="1"/>
    <col min="17" max="16384" width="9.140625" style="43"/>
  </cols>
  <sheetData>
    <row r="1" spans="1:14" hidden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idden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idden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51" customFormat="1" ht="61.5" x14ac:dyDescent="0.2">
      <c r="A4" s="91" t="str">
        <f>UPPER(TEXT(B5,"mmmm yyyy"))</f>
        <v>FEBRUARY 2018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s="52" customFormat="1" ht="11.25" hidden="1" x14ac:dyDescent="0.2">
      <c r="A5" s="52" t="s">
        <v>2</v>
      </c>
      <c r="B5" s="53">
        <f>DATE(YEAR(Jan!B5),MONTH(Jan!B5)+1,1)</f>
        <v>43132</v>
      </c>
    </row>
    <row r="6" spans="1:14" s="51" customFormat="1" ht="18" customHeight="1" x14ac:dyDescent="0.2">
      <c r="A6" s="102">
        <f>A13</f>
        <v>43135</v>
      </c>
      <c r="B6" s="103"/>
      <c r="C6" s="102">
        <f>C13</f>
        <v>43136</v>
      </c>
      <c r="D6" s="103"/>
      <c r="E6" s="102">
        <f>E13</f>
        <v>43137</v>
      </c>
      <c r="F6" s="103"/>
      <c r="G6" s="102">
        <f>G13</f>
        <v>43138</v>
      </c>
      <c r="H6" s="103"/>
      <c r="I6" s="102">
        <f>I13</f>
        <v>43139</v>
      </c>
      <c r="J6" s="103"/>
      <c r="K6" s="102">
        <f>K13</f>
        <v>43140</v>
      </c>
      <c r="L6" s="103"/>
      <c r="M6" s="102">
        <f>M13</f>
        <v>43141</v>
      </c>
      <c r="N6" s="103"/>
    </row>
    <row r="7" spans="1:14" s="51" customFormat="1" ht="15.75" customHeight="1" x14ac:dyDescent="0.2">
      <c r="A7" s="63" t="str">
        <f>IF(WEEKDAY($B$5,1)=startday,$B$5,"")</f>
        <v/>
      </c>
      <c r="B7" s="55"/>
      <c r="C7" s="63" t="str">
        <f>IF(A7="",IF(WEEKDAY($B$5,1)=MOD(startday,7)+1,$B$5,""),A7+1)</f>
        <v/>
      </c>
      <c r="D7" s="55"/>
      <c r="E7" s="63" t="str">
        <f>IF(C7="",IF(WEEKDAY($B$5,1)=MOD(startday+1,7)+1,$B$5,""),C7+1)</f>
        <v/>
      </c>
      <c r="F7" s="55"/>
      <c r="G7" s="63" t="str">
        <f>IF(E7="",IF(WEEKDAY($B$5,1)=MOD(startday+2,7)+1,$B$5,""),E7+1)</f>
        <v/>
      </c>
      <c r="H7" s="55"/>
      <c r="I7" s="63">
        <f>IF(G7="",IF(WEEKDAY($B$5,1)=MOD(startday+3,7)+1,$B$5,""),G7+1)</f>
        <v>43132</v>
      </c>
      <c r="J7" s="55"/>
      <c r="K7" s="63">
        <f>IF(I7="",IF(WEEKDAY($B$5,1)=MOD(startday+4,7)+1,$B$5,""),I7+1)</f>
        <v>43133</v>
      </c>
      <c r="L7" s="55"/>
      <c r="M7" s="63">
        <f>IF(K7="",IF(WEEKDAY($B$5,1)=MOD(startday+5,7)+1,$B$5,""),K7+1)</f>
        <v>43134</v>
      </c>
      <c r="N7" s="55"/>
    </row>
    <row r="8" spans="1:14" s="51" customFormat="1" ht="13.5" customHeight="1" x14ac:dyDescent="0.2">
      <c r="A8" s="116"/>
      <c r="B8" s="117"/>
      <c r="C8" s="116"/>
      <c r="D8" s="117"/>
      <c r="E8" s="116"/>
      <c r="F8" s="117"/>
      <c r="G8" s="116"/>
      <c r="H8" s="117"/>
      <c r="I8" s="116"/>
      <c r="J8" s="117"/>
      <c r="K8" s="116"/>
      <c r="L8" s="117"/>
      <c r="M8" s="116"/>
      <c r="N8" s="117"/>
    </row>
    <row r="9" spans="1:14" s="51" customFormat="1" ht="13.5" customHeight="1" x14ac:dyDescent="0.2">
      <c r="A9" s="116"/>
      <c r="B9" s="117"/>
      <c r="C9" s="116"/>
      <c r="D9" s="117"/>
      <c r="E9" s="116"/>
      <c r="F9" s="117"/>
      <c r="G9" s="116"/>
      <c r="H9" s="117"/>
      <c r="I9" s="116"/>
      <c r="J9" s="117"/>
      <c r="K9" s="116"/>
      <c r="L9" s="117"/>
      <c r="M9" s="116"/>
      <c r="N9" s="117"/>
    </row>
    <row r="10" spans="1:14" s="51" customFormat="1" ht="13.5" customHeight="1" x14ac:dyDescent="0.2">
      <c r="A10" s="116"/>
      <c r="B10" s="117"/>
      <c r="C10" s="116"/>
      <c r="D10" s="117"/>
      <c r="E10" s="116"/>
      <c r="F10" s="117"/>
      <c r="G10" s="116"/>
      <c r="H10" s="117"/>
      <c r="I10" s="116"/>
      <c r="J10" s="117"/>
      <c r="K10" s="116"/>
      <c r="L10" s="117"/>
      <c r="M10" s="116"/>
      <c r="N10" s="117"/>
    </row>
    <row r="11" spans="1:14" s="51" customFormat="1" ht="13.5" customHeight="1" x14ac:dyDescent="0.2">
      <c r="A11" s="116"/>
      <c r="B11" s="117"/>
      <c r="C11" s="116"/>
      <c r="D11" s="117"/>
      <c r="E11" s="116"/>
      <c r="F11" s="117"/>
      <c r="G11" s="116"/>
      <c r="H11" s="117"/>
      <c r="I11" s="116"/>
      <c r="J11" s="117"/>
      <c r="K11" s="116"/>
      <c r="L11" s="117"/>
      <c r="M11" s="116"/>
      <c r="N11" s="117"/>
    </row>
    <row r="12" spans="1:14" s="56" customFormat="1" ht="13.5" customHeight="1" x14ac:dyDescent="0.2">
      <c r="A12" s="100"/>
      <c r="B12" s="101"/>
      <c r="C12" s="100"/>
      <c r="D12" s="101"/>
      <c r="E12" s="100"/>
      <c r="F12" s="101"/>
      <c r="G12" s="100"/>
      <c r="H12" s="101"/>
      <c r="I12" s="100"/>
      <c r="J12" s="101"/>
      <c r="K12" s="100"/>
      <c r="L12" s="101"/>
      <c r="M12" s="100"/>
      <c r="N12" s="101"/>
    </row>
    <row r="13" spans="1:14" s="51" customFormat="1" ht="15.75" customHeight="1" x14ac:dyDescent="0.2">
      <c r="A13" s="63">
        <f>IF(M7="","",IF(MONTH(M7+1)&lt;&gt;MONTH(M7),"",M7+1))</f>
        <v>43135</v>
      </c>
      <c r="B13" s="55"/>
      <c r="C13" s="63">
        <f>IF(A13="","",IF(MONTH(A13+1)&lt;&gt;MONTH(A13),"",A13+1))</f>
        <v>43136</v>
      </c>
      <c r="D13" s="55"/>
      <c r="E13" s="63">
        <f>IF(C13="","",IF(MONTH(C13+1)&lt;&gt;MONTH(C13),"",C13+1))</f>
        <v>43137</v>
      </c>
      <c r="F13" s="55"/>
      <c r="G13" s="63">
        <f>IF(E13="","",IF(MONTH(E13+1)&lt;&gt;MONTH(E13),"",E13+1))</f>
        <v>43138</v>
      </c>
      <c r="H13" s="55"/>
      <c r="I13" s="63">
        <f>IF(G13="","",IF(MONTH(G13+1)&lt;&gt;MONTH(G13),"",G13+1))</f>
        <v>43139</v>
      </c>
      <c r="J13" s="55"/>
      <c r="K13" s="63">
        <f>IF(I13="","",IF(MONTH(I13+1)&lt;&gt;MONTH(I13),"",I13+1))</f>
        <v>43140</v>
      </c>
      <c r="L13" s="55"/>
      <c r="M13" s="63">
        <f>IF(K13="","",IF(MONTH(K13+1)&lt;&gt;MONTH(K13),"",K13+1))</f>
        <v>43141</v>
      </c>
      <c r="N13" s="55"/>
    </row>
    <row r="14" spans="1:14" s="51" customFormat="1" ht="13.5" customHeight="1" x14ac:dyDescent="0.2">
      <c r="A14" s="116"/>
      <c r="B14" s="117"/>
      <c r="C14" s="116"/>
      <c r="D14" s="117"/>
      <c r="E14" s="116"/>
      <c r="F14" s="117"/>
      <c r="G14" s="116"/>
      <c r="H14" s="117"/>
      <c r="I14" s="116"/>
      <c r="J14" s="117"/>
      <c r="K14" s="116"/>
      <c r="L14" s="117"/>
      <c r="M14" s="116"/>
      <c r="N14" s="117"/>
    </row>
    <row r="15" spans="1:14" s="51" customFormat="1" ht="13.5" customHeight="1" x14ac:dyDescent="0.2">
      <c r="A15" s="116"/>
      <c r="B15" s="117"/>
      <c r="C15" s="116"/>
      <c r="D15" s="117"/>
      <c r="E15" s="116"/>
      <c r="F15" s="117"/>
      <c r="G15" s="116"/>
      <c r="H15" s="117"/>
      <c r="I15" s="116"/>
      <c r="J15" s="117"/>
      <c r="K15" s="116"/>
      <c r="L15" s="117"/>
      <c r="M15" s="116"/>
      <c r="N15" s="117"/>
    </row>
    <row r="16" spans="1:14" s="51" customFormat="1" ht="13.5" customHeight="1" x14ac:dyDescent="0.2">
      <c r="A16" s="116"/>
      <c r="B16" s="117"/>
      <c r="C16" s="116"/>
      <c r="D16" s="117"/>
      <c r="E16" s="116"/>
      <c r="F16" s="117"/>
      <c r="G16" s="116"/>
      <c r="H16" s="117"/>
      <c r="I16" s="116"/>
      <c r="J16" s="117"/>
      <c r="K16" s="116"/>
      <c r="L16" s="117"/>
      <c r="M16" s="116"/>
      <c r="N16" s="117"/>
    </row>
    <row r="17" spans="1:14" s="51" customFormat="1" ht="13.5" customHeight="1" x14ac:dyDescent="0.2">
      <c r="A17" s="116"/>
      <c r="B17" s="117"/>
      <c r="C17" s="116"/>
      <c r="D17" s="117"/>
      <c r="E17" s="116"/>
      <c r="F17" s="117"/>
      <c r="G17" s="116"/>
      <c r="H17" s="117"/>
      <c r="I17" s="116"/>
      <c r="J17" s="117"/>
      <c r="K17" s="116"/>
      <c r="L17" s="117"/>
      <c r="M17" s="116"/>
      <c r="N17" s="117"/>
    </row>
    <row r="18" spans="1:14" s="56" customFormat="1" ht="13.5" customHeight="1" x14ac:dyDescent="0.2">
      <c r="A18" s="100"/>
      <c r="B18" s="101"/>
      <c r="C18" s="100"/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</row>
    <row r="19" spans="1:14" s="51" customFormat="1" ht="15.75" customHeight="1" x14ac:dyDescent="0.2">
      <c r="A19" s="63">
        <f>IF(M13="","",IF(MONTH(M13+1)&lt;&gt;MONTH(M13),"",M13+1))</f>
        <v>43142</v>
      </c>
      <c r="B19" s="55"/>
      <c r="C19" s="63">
        <f>IF(A19="","",IF(MONTH(A19+1)&lt;&gt;MONTH(A19),"",A19+1))</f>
        <v>43143</v>
      </c>
      <c r="D19" s="55"/>
      <c r="E19" s="63">
        <f>IF(C19="","",IF(MONTH(C19+1)&lt;&gt;MONTH(C19),"",C19+1))</f>
        <v>43144</v>
      </c>
      <c r="F19" s="55"/>
      <c r="G19" s="63">
        <f>IF(E19="","",IF(MONTH(E19+1)&lt;&gt;MONTH(E19),"",E19+1))</f>
        <v>43145</v>
      </c>
      <c r="H19" s="55"/>
      <c r="I19" s="63">
        <f>IF(G19="","",IF(MONTH(G19+1)&lt;&gt;MONTH(G19),"",G19+1))</f>
        <v>43146</v>
      </c>
      <c r="J19" s="55"/>
      <c r="K19" s="63">
        <f>IF(I19="","",IF(MONTH(I19+1)&lt;&gt;MONTH(I19),"",I19+1))</f>
        <v>43147</v>
      </c>
      <c r="L19" s="55"/>
      <c r="M19" s="63">
        <f>IF(K19="","",IF(MONTH(K19+1)&lt;&gt;MONTH(K19),"",K19+1))</f>
        <v>43148</v>
      </c>
      <c r="N19" s="55"/>
    </row>
    <row r="20" spans="1:14" s="51" customFormat="1" ht="13.5" customHeight="1" x14ac:dyDescent="0.2">
      <c r="A20" s="116"/>
      <c r="B20" s="117"/>
      <c r="C20" s="116"/>
      <c r="D20" s="117"/>
      <c r="E20" s="116"/>
      <c r="F20" s="117"/>
      <c r="G20" s="116"/>
      <c r="H20" s="117"/>
      <c r="I20" s="116"/>
      <c r="J20" s="117"/>
      <c r="K20" s="116"/>
      <c r="L20" s="117"/>
      <c r="M20" s="116"/>
      <c r="N20" s="117"/>
    </row>
    <row r="21" spans="1:14" s="51" customFormat="1" ht="13.5" customHeight="1" x14ac:dyDescent="0.2">
      <c r="A21" s="116"/>
      <c r="B21" s="117"/>
      <c r="C21" s="116"/>
      <c r="D21" s="117"/>
      <c r="E21" s="116"/>
      <c r="F21" s="117"/>
      <c r="G21" s="116"/>
      <c r="H21" s="117"/>
      <c r="I21" s="116"/>
      <c r="J21" s="117"/>
      <c r="K21" s="116"/>
      <c r="L21" s="117"/>
      <c r="M21" s="116"/>
      <c r="N21" s="117"/>
    </row>
    <row r="22" spans="1:14" s="51" customFormat="1" ht="13.5" customHeight="1" x14ac:dyDescent="0.2">
      <c r="A22" s="116"/>
      <c r="B22" s="117"/>
      <c r="C22" s="116"/>
      <c r="D22" s="117"/>
      <c r="E22" s="116"/>
      <c r="F22" s="117"/>
      <c r="G22" s="116"/>
      <c r="H22" s="117"/>
      <c r="I22" s="116"/>
      <c r="J22" s="117"/>
      <c r="K22" s="116"/>
      <c r="L22" s="117"/>
      <c r="M22" s="116"/>
      <c r="N22" s="117"/>
    </row>
    <row r="23" spans="1:14" s="51" customFormat="1" ht="13.5" customHeight="1" x14ac:dyDescent="0.2">
      <c r="A23" s="116"/>
      <c r="B23" s="117"/>
      <c r="C23" s="116"/>
      <c r="D23" s="117"/>
      <c r="E23" s="116"/>
      <c r="F23" s="117"/>
      <c r="G23" s="116"/>
      <c r="H23" s="117"/>
      <c r="I23" s="116"/>
      <c r="J23" s="117"/>
      <c r="K23" s="116"/>
      <c r="L23" s="117"/>
      <c r="M23" s="116"/>
      <c r="N23" s="117"/>
    </row>
    <row r="24" spans="1:14" s="56" customFormat="1" ht="13.5" customHeight="1" x14ac:dyDescent="0.2">
      <c r="A24" s="100"/>
      <c r="B24" s="101"/>
      <c r="C24" s="100"/>
      <c r="D24" s="101"/>
      <c r="E24" s="100"/>
      <c r="F24" s="101"/>
      <c r="G24" s="100"/>
      <c r="H24" s="101"/>
      <c r="I24" s="100"/>
      <c r="J24" s="101"/>
      <c r="K24" s="100"/>
      <c r="L24" s="101"/>
      <c r="M24" s="100"/>
      <c r="N24" s="101"/>
    </row>
    <row r="25" spans="1:14" s="51" customFormat="1" ht="15.75" customHeight="1" x14ac:dyDescent="0.2">
      <c r="A25" s="63">
        <f>IF(M19="","",IF(MONTH(M19+1)&lt;&gt;MONTH(M19),"",M19+1))</f>
        <v>43149</v>
      </c>
      <c r="B25" s="55"/>
      <c r="C25" s="63">
        <f>IF(A25="","",IF(MONTH(A25+1)&lt;&gt;MONTH(A25),"",A25+1))</f>
        <v>43150</v>
      </c>
      <c r="D25" s="55"/>
      <c r="E25" s="63">
        <f>IF(C25="","",IF(MONTH(C25+1)&lt;&gt;MONTH(C25),"",C25+1))</f>
        <v>43151</v>
      </c>
      <c r="F25" s="55"/>
      <c r="G25" s="63">
        <f>IF(E25="","",IF(MONTH(E25+1)&lt;&gt;MONTH(E25),"",E25+1))</f>
        <v>43152</v>
      </c>
      <c r="H25" s="55"/>
      <c r="I25" s="63">
        <f>IF(G25="","",IF(MONTH(G25+1)&lt;&gt;MONTH(G25),"",G25+1))</f>
        <v>43153</v>
      </c>
      <c r="J25" s="55"/>
      <c r="K25" s="63">
        <f>IF(I25="","",IF(MONTH(I25+1)&lt;&gt;MONTH(I25),"",I25+1))</f>
        <v>43154</v>
      </c>
      <c r="L25" s="55"/>
      <c r="M25" s="63">
        <f>IF(K25="","",IF(MONTH(K25+1)&lt;&gt;MONTH(K25),"",K25+1))</f>
        <v>43155</v>
      </c>
      <c r="N25" s="55"/>
    </row>
    <row r="26" spans="1:14" s="51" customFormat="1" ht="13.5" customHeight="1" x14ac:dyDescent="0.2">
      <c r="A26" s="116"/>
      <c r="B26" s="117"/>
      <c r="C26" s="116"/>
      <c r="D26" s="117"/>
      <c r="E26" s="116"/>
      <c r="F26" s="117"/>
      <c r="G26" s="116"/>
      <c r="H26" s="117"/>
      <c r="I26" s="116"/>
      <c r="J26" s="117"/>
      <c r="K26" s="116"/>
      <c r="L26" s="117"/>
      <c r="M26" s="116"/>
      <c r="N26" s="117"/>
    </row>
    <row r="27" spans="1:14" s="51" customFormat="1" ht="13.5" customHeight="1" x14ac:dyDescent="0.2">
      <c r="A27" s="116"/>
      <c r="B27" s="117"/>
      <c r="C27" s="116"/>
      <c r="D27" s="117"/>
      <c r="E27" s="116"/>
      <c r="F27" s="117"/>
      <c r="G27" s="116"/>
      <c r="H27" s="117"/>
      <c r="I27" s="116"/>
      <c r="J27" s="117"/>
      <c r="K27" s="116"/>
      <c r="L27" s="117"/>
      <c r="M27" s="116"/>
      <c r="N27" s="117"/>
    </row>
    <row r="28" spans="1:14" s="51" customFormat="1" ht="13.5" customHeight="1" x14ac:dyDescent="0.2">
      <c r="A28" s="116"/>
      <c r="B28" s="117"/>
      <c r="C28" s="116"/>
      <c r="D28" s="117"/>
      <c r="E28" s="116"/>
      <c r="F28" s="117"/>
      <c r="G28" s="116"/>
      <c r="H28" s="117"/>
      <c r="I28" s="116"/>
      <c r="J28" s="117"/>
      <c r="K28" s="116"/>
      <c r="L28" s="117"/>
      <c r="M28" s="116"/>
      <c r="N28" s="117"/>
    </row>
    <row r="29" spans="1:14" s="51" customFormat="1" ht="13.5" customHeight="1" x14ac:dyDescent="0.2">
      <c r="A29" s="116"/>
      <c r="B29" s="117"/>
      <c r="C29" s="116"/>
      <c r="D29" s="117"/>
      <c r="E29" s="116"/>
      <c r="F29" s="117"/>
      <c r="G29" s="116"/>
      <c r="H29" s="117"/>
      <c r="I29" s="116"/>
      <c r="J29" s="117"/>
      <c r="K29" s="116"/>
      <c r="L29" s="117"/>
      <c r="M29" s="116"/>
      <c r="N29" s="117"/>
    </row>
    <row r="30" spans="1:14" s="56" customFormat="1" ht="13.5" customHeight="1" x14ac:dyDescent="0.2">
      <c r="A30" s="100"/>
      <c r="B30" s="101"/>
      <c r="C30" s="100"/>
      <c r="D30" s="101"/>
      <c r="E30" s="100"/>
      <c r="F30" s="101"/>
      <c r="G30" s="100"/>
      <c r="H30" s="101"/>
      <c r="I30" s="100"/>
      <c r="J30" s="101"/>
      <c r="K30" s="100"/>
      <c r="L30" s="101"/>
      <c r="M30" s="100"/>
      <c r="N30" s="101"/>
    </row>
    <row r="31" spans="1:14" s="51" customFormat="1" ht="15.75" x14ac:dyDescent="0.2">
      <c r="A31" s="63">
        <f>IF(M25="","",IF(MONTH(M25+1)&lt;&gt;MONTH(M25),"",M25+1))</f>
        <v>43156</v>
      </c>
      <c r="B31" s="55"/>
      <c r="C31" s="63">
        <f>IF(A31="","",IF(MONTH(A31+1)&lt;&gt;MONTH(A31),"",A31+1))</f>
        <v>43157</v>
      </c>
      <c r="D31" s="55"/>
      <c r="E31" s="63">
        <f>IF(C31="","",IF(MONTH(C31+1)&lt;&gt;MONTH(C31),"",C31+1))</f>
        <v>43158</v>
      </c>
      <c r="F31" s="55"/>
      <c r="G31" s="63">
        <f>IF(E31="","",IF(MONTH(E31+1)&lt;&gt;MONTH(E31),"",E31+1))</f>
        <v>43159</v>
      </c>
      <c r="H31" s="55"/>
      <c r="I31" s="63" t="str">
        <f>IF(G31="","",IF(MONTH(G31+1)&lt;&gt;MONTH(G31),"",G31+1))</f>
        <v/>
      </c>
      <c r="J31" s="55"/>
      <c r="K31" s="63" t="str">
        <f>IF(I31="","",IF(MONTH(I31+1)&lt;&gt;MONTH(I31),"",I31+1))</f>
        <v/>
      </c>
      <c r="L31" s="55"/>
      <c r="M31" s="63" t="str">
        <f>IF(K31="","",IF(MONTH(K31+1)&lt;&gt;MONTH(K31),"",K31+1))</f>
        <v/>
      </c>
      <c r="N31" s="55"/>
    </row>
    <row r="32" spans="1:14" s="51" customFormat="1" ht="13.5" customHeight="1" x14ac:dyDescent="0.2">
      <c r="A32" s="116"/>
      <c r="B32" s="117"/>
      <c r="C32" s="116"/>
      <c r="D32" s="117"/>
      <c r="E32" s="116"/>
      <c r="F32" s="117"/>
      <c r="G32" s="116"/>
      <c r="H32" s="117"/>
      <c r="I32" s="116"/>
      <c r="J32" s="117"/>
      <c r="K32" s="116"/>
      <c r="L32" s="117"/>
      <c r="M32" s="116"/>
      <c r="N32" s="117"/>
    </row>
    <row r="33" spans="1:14" s="51" customFormat="1" ht="13.5" customHeight="1" x14ac:dyDescent="0.2">
      <c r="A33" s="116"/>
      <c r="B33" s="117"/>
      <c r="C33" s="116"/>
      <c r="D33" s="117"/>
      <c r="E33" s="116"/>
      <c r="F33" s="117"/>
      <c r="G33" s="116"/>
      <c r="H33" s="117"/>
      <c r="I33" s="116"/>
      <c r="J33" s="117"/>
      <c r="K33" s="116"/>
      <c r="L33" s="117"/>
      <c r="M33" s="116"/>
      <c r="N33" s="117"/>
    </row>
    <row r="34" spans="1:14" s="51" customFormat="1" ht="13.5" customHeight="1" x14ac:dyDescent="0.2">
      <c r="A34" s="116"/>
      <c r="B34" s="117"/>
      <c r="C34" s="116"/>
      <c r="D34" s="117"/>
      <c r="E34" s="116"/>
      <c r="F34" s="117"/>
      <c r="G34" s="116"/>
      <c r="H34" s="117"/>
      <c r="I34" s="116"/>
      <c r="J34" s="117"/>
      <c r="K34" s="116"/>
      <c r="L34" s="117"/>
      <c r="M34" s="116"/>
      <c r="N34" s="117"/>
    </row>
    <row r="35" spans="1:14" s="51" customFormat="1" ht="13.5" customHeight="1" x14ac:dyDescent="0.2">
      <c r="A35" s="116"/>
      <c r="B35" s="117"/>
      <c r="C35" s="116"/>
      <c r="D35" s="117"/>
      <c r="E35" s="116"/>
      <c r="F35" s="117"/>
      <c r="G35" s="116"/>
      <c r="H35" s="117"/>
      <c r="I35" s="116"/>
      <c r="J35" s="117"/>
      <c r="K35" s="116"/>
      <c r="L35" s="117"/>
      <c r="M35" s="116"/>
      <c r="N35" s="117"/>
    </row>
    <row r="36" spans="1:14" s="56" customFormat="1" ht="13.5" customHeight="1" x14ac:dyDescent="0.2">
      <c r="A36" s="100"/>
      <c r="B36" s="101"/>
      <c r="C36" s="100"/>
      <c r="D36" s="101"/>
      <c r="E36" s="100"/>
      <c r="F36" s="101"/>
      <c r="G36" s="100"/>
      <c r="H36" s="101"/>
      <c r="I36" s="100"/>
      <c r="J36" s="101"/>
      <c r="K36" s="100"/>
      <c r="L36" s="101"/>
      <c r="M36" s="100"/>
      <c r="N36" s="101"/>
    </row>
    <row r="37" spans="1:14" ht="15.75" x14ac:dyDescent="0.2">
      <c r="A37" s="63" t="str">
        <f>IF(M31="","",IF(MONTH(M31+1)&lt;&gt;MONTH(M31),"",M31+1))</f>
        <v/>
      </c>
      <c r="B37" s="55"/>
      <c r="C37" s="63" t="str">
        <f>IF(A37="","",IF(MONTH(A37+1)&lt;&gt;MONTH(A37),"",A37+1))</f>
        <v/>
      </c>
      <c r="D37" s="55"/>
      <c r="E37" s="65" t="s">
        <v>7</v>
      </c>
      <c r="F37" s="66"/>
      <c r="G37" s="66"/>
      <c r="H37" s="66"/>
      <c r="I37" s="66"/>
      <c r="J37" s="67"/>
      <c r="K37" s="68"/>
      <c r="L37" s="66"/>
      <c r="M37" s="66"/>
      <c r="N37" s="67"/>
    </row>
    <row r="38" spans="1:14" ht="13.5" customHeight="1" x14ac:dyDescent="0.2">
      <c r="A38" s="116"/>
      <c r="B38" s="117"/>
      <c r="C38" s="116"/>
      <c r="D38" s="117"/>
      <c r="E38" s="69"/>
      <c r="F38" s="70"/>
      <c r="G38" s="70"/>
      <c r="H38" s="70"/>
      <c r="I38" s="70"/>
      <c r="J38" s="71"/>
      <c r="K38" s="136" t="s">
        <v>3</v>
      </c>
      <c r="L38" s="137"/>
      <c r="M38" s="137"/>
      <c r="N38" s="138"/>
    </row>
    <row r="39" spans="1:14" ht="13.5" customHeight="1" x14ac:dyDescent="0.2">
      <c r="A39" s="116"/>
      <c r="B39" s="117"/>
      <c r="C39" s="116"/>
      <c r="D39" s="117"/>
      <c r="E39" s="69"/>
      <c r="F39" s="70"/>
      <c r="G39" s="70"/>
      <c r="H39" s="70"/>
      <c r="I39" s="70"/>
      <c r="J39" s="71"/>
      <c r="K39" s="139" t="s">
        <v>11</v>
      </c>
      <c r="L39" s="140"/>
      <c r="M39" s="140"/>
      <c r="N39" s="141"/>
    </row>
    <row r="40" spans="1:14" ht="13.5" customHeight="1" x14ac:dyDescent="0.2">
      <c r="A40" s="116"/>
      <c r="B40" s="117"/>
      <c r="C40" s="116"/>
      <c r="D40" s="117"/>
      <c r="E40" s="69"/>
      <c r="F40" s="70"/>
      <c r="G40" s="70"/>
      <c r="H40" s="70"/>
      <c r="I40" s="70"/>
      <c r="J40" s="71"/>
      <c r="K40" s="133" t="s">
        <v>10</v>
      </c>
      <c r="L40" s="134"/>
      <c r="M40" s="134"/>
      <c r="N40" s="135"/>
    </row>
    <row r="41" spans="1:14" ht="13.5" customHeight="1" x14ac:dyDescent="0.2">
      <c r="A41" s="116"/>
      <c r="B41" s="117"/>
      <c r="C41" s="116"/>
      <c r="D41" s="117"/>
      <c r="E41" s="69"/>
      <c r="F41" s="70"/>
      <c r="G41" s="70"/>
      <c r="H41" s="70"/>
      <c r="I41" s="70"/>
      <c r="J41" s="71"/>
      <c r="K41" s="72"/>
      <c r="L41" s="70"/>
      <c r="M41" s="73"/>
      <c r="N41" s="74"/>
    </row>
    <row r="42" spans="1:14" ht="13.5" customHeight="1" x14ac:dyDescent="0.2">
      <c r="A42" s="100"/>
      <c r="B42" s="101"/>
      <c r="C42" s="100"/>
      <c r="D42" s="101"/>
      <c r="E42" s="75"/>
      <c r="F42" s="76"/>
      <c r="G42" s="76"/>
      <c r="H42" s="76"/>
      <c r="I42" s="76"/>
      <c r="J42" s="77"/>
      <c r="K42" s="78"/>
      <c r="L42" s="76"/>
      <c r="M42" s="79"/>
      <c r="N42" s="80"/>
    </row>
    <row r="43" spans="1:14" x14ac:dyDescent="0.2">
      <c r="M43" s="57"/>
    </row>
    <row r="45" spans="1:14" s="52" customFormat="1" ht="11.25" x14ac:dyDescent="0.2"/>
    <row r="46" spans="1:14" s="52" customFormat="1" ht="10.5" customHeight="1" x14ac:dyDescent="0.2"/>
    <row r="47" spans="1:14" s="52" customFormat="1" ht="10.5" customHeight="1" x14ac:dyDescent="0.2"/>
    <row r="48" spans="1:14" s="52" customFormat="1" ht="10.5" customHeight="1" x14ac:dyDescent="0.2"/>
    <row r="49" s="52" customFormat="1" ht="10.5" customHeight="1" x14ac:dyDescent="0.2"/>
    <row r="50" s="52" customFormat="1" ht="10.5" customHeight="1" x14ac:dyDescent="0.2"/>
    <row r="51" s="52" customFormat="1" ht="10.5" customHeight="1" x14ac:dyDescent="0.2"/>
    <row r="52" s="52" customFormat="1" ht="10.5" customHeight="1" x14ac:dyDescent="0.2"/>
    <row r="53" s="52" customFormat="1" ht="10.5" customHeight="1" x14ac:dyDescent="0.2"/>
    <row r="54" s="52" customFormat="1" ht="11.25" x14ac:dyDescent="0.2"/>
    <row r="55" s="52" customFormat="1" ht="10.5" customHeight="1" x14ac:dyDescent="0.2"/>
    <row r="56" s="52" customFormat="1" ht="10.5" customHeight="1" x14ac:dyDescent="0.2"/>
    <row r="57" s="52" customFormat="1" ht="10.5" customHeight="1" x14ac:dyDescent="0.2"/>
    <row r="58" s="52" customFormat="1" ht="10.5" customHeight="1" x14ac:dyDescent="0.2"/>
    <row r="59" s="52" customFormat="1" ht="10.5" customHeight="1" x14ac:dyDescent="0.2"/>
    <row r="60" s="52" customFormat="1" ht="10.5" customHeight="1" x14ac:dyDescent="0.2"/>
    <row r="61" s="52" customFormat="1" ht="10.5" customHeight="1" x14ac:dyDescent="0.2"/>
    <row r="62" s="52" customFormat="1" ht="10.5" customHeight="1" x14ac:dyDescent="0.2"/>
    <row r="63" s="52" customFormat="1" ht="11.25" x14ac:dyDescent="0.2"/>
    <row r="64" s="52" customFormat="1" ht="10.5" customHeight="1" x14ac:dyDescent="0.2"/>
    <row r="65" s="52" customFormat="1" ht="10.5" customHeight="1" x14ac:dyDescent="0.2"/>
    <row r="66" s="52" customFormat="1" ht="10.5" customHeight="1" x14ac:dyDescent="0.2"/>
    <row r="67" s="52" customFormat="1" ht="10.5" customHeight="1" x14ac:dyDescent="0.2"/>
    <row r="68" s="52" customFormat="1" ht="10.5" customHeight="1" x14ac:dyDescent="0.2"/>
    <row r="69" s="52" customFormat="1" ht="10.5" customHeight="1" x14ac:dyDescent="0.2"/>
    <row r="70" s="52" customFormat="1" ht="10.5" customHeight="1" x14ac:dyDescent="0.2"/>
  </sheetData>
  <mergeCells count="196">
    <mergeCell ref="A40:B40"/>
    <mergeCell ref="C40:D40"/>
    <mergeCell ref="K40:N40"/>
    <mergeCell ref="A41:B41"/>
    <mergeCell ref="C41:D41"/>
    <mergeCell ref="A42:B42"/>
    <mergeCell ref="C42:D42"/>
    <mergeCell ref="M36:N36"/>
    <mergeCell ref="A38:B38"/>
    <mergeCell ref="C38:D38"/>
    <mergeCell ref="K38:N38"/>
    <mergeCell ref="A39:B39"/>
    <mergeCell ref="C39:D39"/>
    <mergeCell ref="K39:N39"/>
    <mergeCell ref="A36:B36"/>
    <mergeCell ref="C36:D36"/>
    <mergeCell ref="E36:F36"/>
    <mergeCell ref="G36:H36"/>
    <mergeCell ref="I36:J36"/>
    <mergeCell ref="K36:L36"/>
    <mergeCell ref="M34:N34"/>
    <mergeCell ref="A35:B35"/>
    <mergeCell ref="C35:D35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K34:L34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5:L15"/>
    <mergeCell ref="M12:N12"/>
    <mergeCell ref="A14:B14"/>
    <mergeCell ref="C14:D14"/>
    <mergeCell ref="E14:F14"/>
    <mergeCell ref="G14:H14"/>
    <mergeCell ref="I14:J14"/>
    <mergeCell ref="K14:L14"/>
    <mergeCell ref="M14:N14"/>
    <mergeCell ref="A12:B12"/>
    <mergeCell ref="C12:D12"/>
    <mergeCell ref="E12:F12"/>
    <mergeCell ref="G12:H12"/>
    <mergeCell ref="I12:J12"/>
    <mergeCell ref="K12:L1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A4:N4"/>
    <mergeCell ref="A6:B6"/>
    <mergeCell ref="C6:D6"/>
    <mergeCell ref="E6:F6"/>
    <mergeCell ref="G6:H6"/>
    <mergeCell ref="I6:J6"/>
    <mergeCell ref="K6:L6"/>
    <mergeCell ref="M6:N6"/>
    <mergeCell ref="M8:N8"/>
  </mergeCells>
  <conditionalFormatting sqref="B7 D7 F7 H7 J7 L7 N7 B13 D13 F13 H13 J13 L13 N13 B19 D19 F19 H19 J19 L19 N19 B25 D25 F25 H25 J25 L25 N25 B31 D31 F31 H31 J31 L31 N31 B37 D37">
    <cfRule type="expression" dxfId="160" priority="6">
      <formula>A7=""</formula>
    </cfRule>
  </conditionalFormatting>
  <conditionalFormatting sqref="A8:N8 A14:N14 A20:N20 A26:N26 A32:N32 A38:D38">
    <cfRule type="expression" dxfId="159" priority="5">
      <formula>A7=""</formula>
    </cfRule>
  </conditionalFormatting>
  <conditionalFormatting sqref="A9:N9 A15:N15 A21:N21 A27:N27 A33:N33 A39:D39">
    <cfRule type="expression" dxfId="158" priority="4">
      <formula>A7=""</formula>
    </cfRule>
  </conditionalFormatting>
  <conditionalFormatting sqref="A10:N10 A16:N16 A22:N22 A28:N28 A34:N34 A40:D40">
    <cfRule type="expression" dxfId="157" priority="3">
      <formula>A7=""</formula>
    </cfRule>
  </conditionalFormatting>
  <conditionalFormatting sqref="A11:N11 A17:N17 A23:N23 A29:N29 A35:N35 A41:D41">
    <cfRule type="expression" dxfId="156" priority="2">
      <formula>A7=""</formula>
    </cfRule>
  </conditionalFormatting>
  <conditionalFormatting sqref="A12:N12 A18:N18 A24:N24 A30:N30 A36:N36 A42:D42">
    <cfRule type="expression" dxfId="155" priority="1">
      <formula>A7=""</formula>
    </cfRule>
  </conditionalFormatting>
  <conditionalFormatting sqref="A7 C7 E7 G7 I7 K7 M7 A13 C13 E13 G13 I13 K13 M13 A19 C19 E19 G19 I19 K19 M19 A25 C25 E25 G25 I25 K25 M25 A31 C31 E31 G31 I31 K31 M31 A37 C37">
    <cfRule type="expression" dxfId="154" priority="7">
      <formula>A7=""</formula>
    </cfRule>
  </conditionalFormatting>
  <hyperlinks>
    <hyperlink ref="K39:N39" r:id="rId1" display="http://www.vertex42.com/calendars/"/>
  </hyperlinks>
  <printOptions horizontalCentered="1"/>
  <pageMargins left="0.35" right="0.35" top="0.25" bottom="0.4" header="0.25" footer="0.25"/>
  <pageSetup orientation="landscape" r:id="rId2"/>
  <headerFooter alignWithMargins="0">
    <oddFooter>&amp;C&amp;8&amp;K01+049https://www.vertex42.com/calendars/monthly-calendar.html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abSelected="1" topLeftCell="A4" workbookViewId="0">
      <selection activeCell="P18" sqref="P18"/>
    </sheetView>
  </sheetViews>
  <sheetFormatPr defaultColWidth="9.140625" defaultRowHeight="12.75" x14ac:dyDescent="0.2"/>
  <cols>
    <col min="1" max="1" width="4.85546875" style="43" customWidth="1"/>
    <col min="2" max="2" width="13.7109375" style="43" customWidth="1"/>
    <col min="3" max="3" width="4.85546875" style="43" customWidth="1"/>
    <col min="4" max="4" width="13.7109375" style="43" customWidth="1"/>
    <col min="5" max="5" width="4.85546875" style="43" customWidth="1"/>
    <col min="6" max="6" width="13.7109375" style="43" customWidth="1"/>
    <col min="7" max="7" width="4.85546875" style="43" customWidth="1"/>
    <col min="8" max="8" width="13.7109375" style="43" customWidth="1"/>
    <col min="9" max="9" width="4.85546875" style="43" customWidth="1"/>
    <col min="10" max="10" width="13.7109375" style="43" customWidth="1"/>
    <col min="11" max="11" width="4.85546875" style="43" customWidth="1"/>
    <col min="12" max="12" width="13.7109375" style="43" customWidth="1"/>
    <col min="13" max="13" width="4.85546875" style="43" customWidth="1"/>
    <col min="14" max="14" width="13.7109375" style="43" customWidth="1"/>
    <col min="15" max="15" width="3.5703125" style="43" customWidth="1"/>
    <col min="16" max="16" width="25.7109375" style="43" customWidth="1"/>
    <col min="17" max="16384" width="9.140625" style="43"/>
  </cols>
  <sheetData>
    <row r="1" spans="1:14" hidden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idden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idden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51" customFormat="1" ht="61.5" x14ac:dyDescent="0.2">
      <c r="A4" s="91" t="str">
        <f>UPPER(TEXT(B5,"mmmm yyyy"))</f>
        <v>MARCH 2018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s="52" customFormat="1" ht="11.25" hidden="1" x14ac:dyDescent="0.2">
      <c r="A5" s="52" t="s">
        <v>2</v>
      </c>
      <c r="B5" s="53">
        <f>DATE(YEAR(Jan!B5),MONTH(Jan!B5)+2,1)</f>
        <v>43160</v>
      </c>
    </row>
    <row r="6" spans="1:14" s="51" customFormat="1" ht="18" customHeight="1" x14ac:dyDescent="0.2">
      <c r="A6" s="102">
        <f>A13</f>
        <v>43163</v>
      </c>
      <c r="B6" s="103"/>
      <c r="C6" s="102">
        <f>C13</f>
        <v>43164</v>
      </c>
      <c r="D6" s="103"/>
      <c r="E6" s="102">
        <f>E13</f>
        <v>43165</v>
      </c>
      <c r="F6" s="103"/>
      <c r="G6" s="102">
        <f>G13</f>
        <v>43166</v>
      </c>
      <c r="H6" s="103"/>
      <c r="I6" s="102">
        <f>I13</f>
        <v>43167</v>
      </c>
      <c r="J6" s="103"/>
      <c r="K6" s="102">
        <f>K13</f>
        <v>43168</v>
      </c>
      <c r="L6" s="103"/>
      <c r="M6" s="102">
        <f>M13</f>
        <v>43169</v>
      </c>
      <c r="N6" s="103"/>
    </row>
    <row r="7" spans="1:14" s="51" customFormat="1" ht="15.75" customHeight="1" x14ac:dyDescent="0.2">
      <c r="A7" s="62" t="str">
        <f>IF(WEEKDAY($B$5,1)=startday,$B$5,"")</f>
        <v/>
      </c>
      <c r="B7" s="55"/>
      <c r="C7" s="62" t="str">
        <f>IF(A7="",IF(WEEKDAY($B$5,1)=MOD(startday,7)+1,$B$5,""),A7+1)</f>
        <v/>
      </c>
      <c r="D7" s="55"/>
      <c r="E7" s="62" t="str">
        <f>IF(C7="",IF(WEEKDAY($B$5,1)=MOD(startday+1,7)+1,$B$5,""),C7+1)</f>
        <v/>
      </c>
      <c r="F7" s="55"/>
      <c r="G7" s="62" t="str">
        <f>IF(E7="",IF(WEEKDAY($B$5,1)=MOD(startday+2,7)+1,$B$5,""),E7+1)</f>
        <v/>
      </c>
      <c r="H7" s="55"/>
      <c r="I7" s="62">
        <f>IF(G7="",IF(WEEKDAY($B$5,1)=MOD(startday+3,7)+1,$B$5,""),G7+1)</f>
        <v>43160</v>
      </c>
      <c r="J7" s="55"/>
      <c r="K7" s="62">
        <f>IF(I7="",IF(WEEKDAY($B$5,1)=MOD(startday+4,7)+1,$B$5,""),I7+1)</f>
        <v>43161</v>
      </c>
      <c r="L7" s="55"/>
      <c r="M7" s="62">
        <f>IF(K7="",IF(WEEKDAY($B$5,1)=MOD(startday+5,7)+1,$B$5,""),K7+1)</f>
        <v>43162</v>
      </c>
      <c r="N7" s="55"/>
    </row>
    <row r="8" spans="1:14" s="51" customFormat="1" ht="13.5" customHeight="1" x14ac:dyDescent="0.2">
      <c r="A8" s="116"/>
      <c r="B8" s="117"/>
      <c r="C8" s="116"/>
      <c r="D8" s="117"/>
      <c r="E8" s="116"/>
      <c r="F8" s="117"/>
      <c r="G8" s="116"/>
      <c r="H8" s="117"/>
      <c r="I8" s="83" t="s">
        <v>17</v>
      </c>
      <c r="J8" s="84"/>
      <c r="K8" s="83" t="s">
        <v>32</v>
      </c>
      <c r="L8" s="84"/>
      <c r="M8" s="114" t="s">
        <v>33</v>
      </c>
      <c r="N8" s="115"/>
    </row>
    <row r="9" spans="1:14" s="51" customFormat="1" ht="13.5" customHeight="1" x14ac:dyDescent="0.2">
      <c r="A9" s="116"/>
      <c r="B9" s="117"/>
      <c r="C9" s="116"/>
      <c r="D9" s="117"/>
      <c r="E9" s="116"/>
      <c r="F9" s="117"/>
      <c r="G9" s="116"/>
      <c r="H9" s="117"/>
      <c r="I9" s="83" t="s">
        <v>78</v>
      </c>
      <c r="J9" s="84"/>
      <c r="K9" s="83" t="s">
        <v>22</v>
      </c>
      <c r="L9" s="84"/>
      <c r="M9" s="114" t="s">
        <v>34</v>
      </c>
      <c r="N9" s="115"/>
    </row>
    <row r="10" spans="1:14" s="51" customFormat="1" ht="13.5" customHeight="1" x14ac:dyDescent="0.2">
      <c r="A10" s="116"/>
      <c r="B10" s="117"/>
      <c r="C10" s="116"/>
      <c r="D10" s="117"/>
      <c r="E10" s="116"/>
      <c r="F10" s="117"/>
      <c r="G10" s="116"/>
      <c r="H10" s="117"/>
      <c r="I10" s="83" t="s">
        <v>18</v>
      </c>
      <c r="J10" s="84"/>
      <c r="K10" s="83" t="s">
        <v>19</v>
      </c>
      <c r="L10" s="84"/>
      <c r="M10" s="87"/>
      <c r="N10" s="88"/>
    </row>
    <row r="11" spans="1:14" s="51" customFormat="1" ht="13.5" customHeight="1" x14ac:dyDescent="0.2">
      <c r="A11" s="116"/>
      <c r="B11" s="117"/>
      <c r="C11" s="116"/>
      <c r="D11" s="117"/>
      <c r="E11" s="116"/>
      <c r="F11" s="117"/>
      <c r="G11" s="116"/>
      <c r="H11" s="117"/>
      <c r="I11" s="83" t="s">
        <v>19</v>
      </c>
      <c r="J11" s="84"/>
      <c r="K11" s="116"/>
      <c r="L11" s="117"/>
      <c r="M11" s="87"/>
      <c r="N11" s="88"/>
    </row>
    <row r="12" spans="1:14" s="56" customFormat="1" ht="13.5" customHeight="1" x14ac:dyDescent="0.2">
      <c r="A12" s="100"/>
      <c r="B12" s="101"/>
      <c r="C12" s="100"/>
      <c r="D12" s="101"/>
      <c r="E12" s="100"/>
      <c r="F12" s="101"/>
      <c r="G12" s="100"/>
      <c r="H12" s="101"/>
      <c r="I12" s="98"/>
      <c r="J12" s="99"/>
      <c r="K12" s="100"/>
      <c r="L12" s="101"/>
      <c r="M12" s="94"/>
      <c r="N12" s="95"/>
    </row>
    <row r="13" spans="1:14" s="51" customFormat="1" ht="15.75" customHeight="1" x14ac:dyDescent="0.2">
      <c r="A13" s="62">
        <f>IF(M7="","",IF(MONTH(M7+1)&lt;&gt;MONTH(M7),"",M7+1))</f>
        <v>43163</v>
      </c>
      <c r="B13" s="55"/>
      <c r="C13" s="62">
        <f>IF(A13="","",IF(MONTH(A13+1)&lt;&gt;MONTH(A13),"",A13+1))</f>
        <v>43164</v>
      </c>
      <c r="D13" s="55"/>
      <c r="E13" s="62">
        <f>IF(C13="","",IF(MONTH(C13+1)&lt;&gt;MONTH(C13),"",C13+1))</f>
        <v>43165</v>
      </c>
      <c r="F13" s="55"/>
      <c r="G13" s="62">
        <f>IF(E13="","",IF(MONTH(E13+1)&lt;&gt;MONTH(E13),"",E13+1))</f>
        <v>43166</v>
      </c>
      <c r="H13" s="55"/>
      <c r="I13" s="64">
        <f>IF(G13="","",IF(MONTH(G13+1)&lt;&gt;MONTH(G13),"",G13+1))</f>
        <v>43167</v>
      </c>
      <c r="J13" s="158"/>
      <c r="K13" s="62">
        <f>IF(I13="","",IF(MONTH(I13+1)&lt;&gt;MONTH(I13),"",I13+1))</f>
        <v>43168</v>
      </c>
      <c r="L13" s="55"/>
      <c r="M13" s="62">
        <f>IF(K13="","",IF(MONTH(K13+1)&lt;&gt;MONTH(K13),"",K13+1))</f>
        <v>43169</v>
      </c>
      <c r="N13" s="55"/>
    </row>
    <row r="14" spans="1:14" s="51" customFormat="1" ht="13.5" customHeight="1" x14ac:dyDescent="0.2">
      <c r="A14" s="114" t="s">
        <v>35</v>
      </c>
      <c r="B14" s="115"/>
      <c r="C14" s="83" t="s">
        <v>26</v>
      </c>
      <c r="D14" s="84"/>
      <c r="E14" s="83" t="s">
        <v>30</v>
      </c>
      <c r="F14" s="84"/>
      <c r="G14" s="83" t="s">
        <v>74</v>
      </c>
      <c r="H14" s="84"/>
      <c r="I14" s="83" t="s">
        <v>31</v>
      </c>
      <c r="J14" s="84"/>
      <c r="K14" s="83" t="s">
        <v>32</v>
      </c>
      <c r="L14" s="84"/>
      <c r="M14" s="106" t="s">
        <v>37</v>
      </c>
      <c r="N14" s="107"/>
    </row>
    <row r="15" spans="1:14" s="51" customFormat="1" ht="13.5" customHeight="1" x14ac:dyDescent="0.2">
      <c r="A15" s="87"/>
      <c r="B15" s="88"/>
      <c r="C15" s="83" t="s">
        <v>27</v>
      </c>
      <c r="D15" s="84"/>
      <c r="E15" s="83" t="s">
        <v>75</v>
      </c>
      <c r="F15" s="84"/>
      <c r="G15" s="83" t="s">
        <v>22</v>
      </c>
      <c r="H15" s="84"/>
      <c r="I15" s="83" t="s">
        <v>99</v>
      </c>
      <c r="J15" s="84"/>
      <c r="K15" s="83" t="s">
        <v>22</v>
      </c>
      <c r="L15" s="84"/>
      <c r="M15" s="106" t="s">
        <v>38</v>
      </c>
      <c r="N15" s="107"/>
    </row>
    <row r="16" spans="1:14" s="51" customFormat="1" ht="13.5" customHeight="1" x14ac:dyDescent="0.2">
      <c r="A16" s="106" t="s">
        <v>36</v>
      </c>
      <c r="B16" s="107"/>
      <c r="C16" s="83" t="s">
        <v>18</v>
      </c>
      <c r="D16" s="84"/>
      <c r="E16" s="83" t="s">
        <v>18</v>
      </c>
      <c r="F16" s="84"/>
      <c r="G16" s="83" t="s">
        <v>19</v>
      </c>
      <c r="H16" s="84"/>
      <c r="I16" s="83" t="s">
        <v>19</v>
      </c>
      <c r="J16" s="84"/>
      <c r="K16" s="83" t="s">
        <v>19</v>
      </c>
      <c r="L16" s="84"/>
      <c r="M16" s="106" t="s">
        <v>39</v>
      </c>
      <c r="N16" s="107"/>
    </row>
    <row r="17" spans="1:14" s="51" customFormat="1" ht="13.5" customHeight="1" x14ac:dyDescent="0.2">
      <c r="A17" s="87"/>
      <c r="B17" s="88"/>
      <c r="C17" s="83" t="s">
        <v>19</v>
      </c>
      <c r="D17" s="84"/>
      <c r="E17" s="83" t="s">
        <v>19</v>
      </c>
      <c r="F17" s="84"/>
      <c r="G17" s="83"/>
      <c r="H17" s="84"/>
      <c r="I17" s="83" t="s">
        <v>28</v>
      </c>
      <c r="J17" s="84"/>
      <c r="K17" s="83"/>
      <c r="L17" s="84"/>
      <c r="M17" s="106" t="s">
        <v>40</v>
      </c>
      <c r="N17" s="107"/>
    </row>
    <row r="18" spans="1:14" s="56" customFormat="1" ht="13.5" customHeight="1" x14ac:dyDescent="0.2">
      <c r="A18" s="94"/>
      <c r="B18" s="95"/>
      <c r="C18" s="100"/>
      <c r="D18" s="101"/>
      <c r="E18" s="98"/>
      <c r="F18" s="99"/>
      <c r="G18" s="98"/>
      <c r="H18" s="99"/>
      <c r="I18" s="98"/>
      <c r="J18" s="99"/>
      <c r="K18" s="98"/>
      <c r="L18" s="99"/>
      <c r="M18" s="108"/>
      <c r="N18" s="109"/>
    </row>
    <row r="19" spans="1:14" s="51" customFormat="1" ht="15.75" customHeight="1" x14ac:dyDescent="0.2">
      <c r="A19" s="62">
        <f>IF(M13="","",IF(MONTH(M13+1)&lt;&gt;MONTH(M13),"",M13+1))</f>
        <v>43170</v>
      </c>
      <c r="B19" s="61" t="s">
        <v>48</v>
      </c>
      <c r="C19" s="64">
        <f>IF(A19="","",IF(MONTH(A19+1)&lt;&gt;MONTH(A19),"",A19+1))</f>
        <v>43171</v>
      </c>
      <c r="D19" s="158"/>
      <c r="E19" s="64">
        <f>IF(C19="","",IF(MONTH(C19+1)&lt;&gt;MONTH(C19),"",C19+1))</f>
        <v>43172</v>
      </c>
      <c r="F19" s="158"/>
      <c r="G19" s="64">
        <f>IF(E19="","",IF(MONTH(E19+1)&lt;&gt;MONTH(E19),"",E19+1))</f>
        <v>43173</v>
      </c>
      <c r="H19" s="158"/>
      <c r="I19" s="64">
        <f>IF(G19="","",IF(MONTH(G19+1)&lt;&gt;MONTH(G19),"",G19+1))</f>
        <v>43174</v>
      </c>
      <c r="J19" s="158"/>
      <c r="K19" s="62">
        <f>IF(I19="","",IF(MONTH(I19+1)&lt;&gt;MONTH(I19),"",I19+1))</f>
        <v>43175</v>
      </c>
      <c r="L19" s="55"/>
      <c r="M19" s="62">
        <f>IF(K19="","",IF(MONTH(K19+1)&lt;&gt;MONTH(K19),"",K19+1))</f>
        <v>43176</v>
      </c>
      <c r="N19" s="55"/>
    </row>
    <row r="20" spans="1:14" s="51" customFormat="1" ht="13.5" customHeight="1" x14ac:dyDescent="0.2">
      <c r="A20" s="112" t="s">
        <v>49</v>
      </c>
      <c r="B20" s="113"/>
      <c r="C20" s="83" t="s">
        <v>58</v>
      </c>
      <c r="D20" s="84"/>
      <c r="E20" s="83" t="s">
        <v>25</v>
      </c>
      <c r="F20" s="84"/>
      <c r="G20" s="83" t="s">
        <v>73</v>
      </c>
      <c r="H20" s="84"/>
      <c r="I20" s="83" t="s">
        <v>23</v>
      </c>
      <c r="J20" s="84"/>
      <c r="K20" s="83" t="s">
        <v>32</v>
      </c>
      <c r="L20" s="84"/>
      <c r="M20" s="106"/>
      <c r="N20" s="107"/>
    </row>
    <row r="21" spans="1:14" s="51" customFormat="1" ht="13.5" customHeight="1" x14ac:dyDescent="0.2">
      <c r="A21" s="112" t="s">
        <v>51</v>
      </c>
      <c r="B21" s="113"/>
      <c r="C21" s="83" t="s">
        <v>78</v>
      </c>
      <c r="D21" s="84"/>
      <c r="E21" s="83" t="s">
        <v>76</v>
      </c>
      <c r="F21" s="84"/>
      <c r="G21" s="83" t="s">
        <v>99</v>
      </c>
      <c r="H21" s="84"/>
      <c r="I21" s="83" t="s">
        <v>18</v>
      </c>
      <c r="J21" s="84"/>
      <c r="K21" s="83" t="s">
        <v>22</v>
      </c>
      <c r="L21" s="84"/>
      <c r="M21" s="106" t="s">
        <v>41</v>
      </c>
      <c r="N21" s="107"/>
    </row>
    <row r="22" spans="1:14" s="51" customFormat="1" ht="13.5" customHeight="1" x14ac:dyDescent="0.2">
      <c r="A22" s="112" t="s">
        <v>50</v>
      </c>
      <c r="B22" s="113"/>
      <c r="C22" s="83" t="s">
        <v>18</v>
      </c>
      <c r="D22" s="84"/>
      <c r="E22" s="83" t="s">
        <v>18</v>
      </c>
      <c r="F22" s="84"/>
      <c r="G22" s="83" t="s">
        <v>18</v>
      </c>
      <c r="H22" s="84"/>
      <c r="I22" s="83" t="s">
        <v>19</v>
      </c>
      <c r="J22" s="84"/>
      <c r="K22" s="83" t="s">
        <v>19</v>
      </c>
      <c r="L22" s="84"/>
      <c r="M22" s="106"/>
      <c r="N22" s="107"/>
    </row>
    <row r="23" spans="1:14" s="51" customFormat="1" ht="13.5" customHeight="1" x14ac:dyDescent="0.2">
      <c r="A23" s="112" t="s">
        <v>52</v>
      </c>
      <c r="B23" s="113"/>
      <c r="C23" s="83" t="s">
        <v>19</v>
      </c>
      <c r="D23" s="84"/>
      <c r="E23" s="83" t="s">
        <v>19</v>
      </c>
      <c r="F23" s="84"/>
      <c r="G23" s="83" t="s">
        <v>19</v>
      </c>
      <c r="H23" s="84"/>
      <c r="I23" s="83"/>
      <c r="J23" s="84"/>
      <c r="K23" s="83"/>
      <c r="L23" s="84"/>
      <c r="M23" s="106" t="s">
        <v>42</v>
      </c>
      <c r="N23" s="107"/>
    </row>
    <row r="24" spans="1:14" s="56" customFormat="1" ht="13.5" customHeight="1" x14ac:dyDescent="0.2">
      <c r="A24" s="100"/>
      <c r="B24" s="101"/>
      <c r="C24" s="100"/>
      <c r="D24" s="101"/>
      <c r="E24" s="98"/>
      <c r="F24" s="99"/>
      <c r="G24" s="98"/>
      <c r="H24" s="99"/>
      <c r="I24" s="98"/>
      <c r="J24" s="99"/>
      <c r="K24" s="98"/>
      <c r="L24" s="99"/>
      <c r="M24" s="108"/>
      <c r="N24" s="109"/>
    </row>
    <row r="25" spans="1:14" s="51" customFormat="1" ht="15.75" customHeight="1" x14ac:dyDescent="0.2">
      <c r="A25" s="62">
        <f>IF(M19="","",IF(MONTH(M19+1)&lt;&gt;MONTH(M19),"",M19+1))</f>
        <v>43177</v>
      </c>
      <c r="B25" s="55"/>
      <c r="C25" s="64">
        <f>IF(A25="","",IF(MONTH(A25+1)&lt;&gt;MONTH(A25),"",A25+1))</f>
        <v>43178</v>
      </c>
      <c r="D25" s="158"/>
      <c r="E25" s="64">
        <f>IF(C25="","",IF(MONTH(C25+1)&lt;&gt;MONTH(C25),"",C25+1))</f>
        <v>43179</v>
      </c>
      <c r="F25" s="158"/>
      <c r="G25" s="64">
        <f>IF(E25="","",IF(MONTH(E25+1)&lt;&gt;MONTH(E25),"",E25+1))</f>
        <v>43180</v>
      </c>
      <c r="H25" s="158"/>
      <c r="I25" s="64">
        <f>IF(G25="","",IF(MONTH(G25+1)&lt;&gt;MONTH(G25),"",G25+1))</f>
        <v>43181</v>
      </c>
      <c r="J25" s="158"/>
      <c r="K25" s="62">
        <f>IF(I25="","",IF(MONTH(I25+1)&lt;&gt;MONTH(I25),"",I25+1))</f>
        <v>43182</v>
      </c>
      <c r="L25" s="55"/>
      <c r="M25" s="62">
        <f>IF(K25="","",IF(MONTH(K25+1)&lt;&gt;MONTH(K25),"",K25+1))</f>
        <v>43183</v>
      </c>
      <c r="N25" s="55"/>
    </row>
    <row r="26" spans="1:14" s="51" customFormat="1" ht="13.5" customHeight="1" x14ac:dyDescent="0.2">
      <c r="A26" s="116"/>
      <c r="B26" s="117"/>
      <c r="C26" s="83" t="s">
        <v>24</v>
      </c>
      <c r="D26" s="84"/>
      <c r="E26" s="83" t="s">
        <v>60</v>
      </c>
      <c r="F26" s="84"/>
      <c r="G26" s="83" t="s">
        <v>29</v>
      </c>
      <c r="H26" s="84"/>
      <c r="I26" s="83" t="s">
        <v>68</v>
      </c>
      <c r="J26" s="84"/>
      <c r="K26" s="83" t="s">
        <v>32</v>
      </c>
      <c r="L26" s="84"/>
      <c r="M26" s="106" t="s">
        <v>43</v>
      </c>
      <c r="N26" s="107"/>
    </row>
    <row r="27" spans="1:14" s="51" customFormat="1" ht="13.5" customHeight="1" x14ac:dyDescent="0.2">
      <c r="A27" s="116"/>
      <c r="B27" s="117"/>
      <c r="C27" s="83" t="s">
        <v>78</v>
      </c>
      <c r="D27" s="84"/>
      <c r="E27" s="83" t="s">
        <v>77</v>
      </c>
      <c r="F27" s="84"/>
      <c r="G27" s="83" t="s">
        <v>101</v>
      </c>
      <c r="H27" s="84"/>
      <c r="I27" s="83" t="s">
        <v>69</v>
      </c>
      <c r="J27" s="84"/>
      <c r="K27" s="83" t="s">
        <v>22</v>
      </c>
      <c r="L27" s="84"/>
      <c r="M27" s="106" t="s">
        <v>44</v>
      </c>
      <c r="N27" s="107"/>
    </row>
    <row r="28" spans="1:14" s="51" customFormat="1" ht="13.5" customHeight="1" x14ac:dyDescent="0.2">
      <c r="A28" s="116"/>
      <c r="B28" s="117"/>
      <c r="C28" s="83" t="s">
        <v>22</v>
      </c>
      <c r="D28" s="84"/>
      <c r="E28" s="83" t="s">
        <v>18</v>
      </c>
      <c r="F28" s="84"/>
      <c r="G28" s="83" t="s">
        <v>18</v>
      </c>
      <c r="H28" s="84"/>
      <c r="I28" s="83" t="s">
        <v>18</v>
      </c>
      <c r="J28" s="84"/>
      <c r="K28" s="83" t="s">
        <v>19</v>
      </c>
      <c r="L28" s="84"/>
      <c r="M28" s="106" t="s">
        <v>45</v>
      </c>
      <c r="N28" s="107"/>
    </row>
    <row r="29" spans="1:14" s="51" customFormat="1" ht="13.5" customHeight="1" x14ac:dyDescent="0.2">
      <c r="A29" s="116"/>
      <c r="B29" s="117"/>
      <c r="C29" s="83" t="s">
        <v>19</v>
      </c>
      <c r="D29" s="84"/>
      <c r="E29" s="83" t="s">
        <v>19</v>
      </c>
      <c r="F29" s="84"/>
      <c r="G29" s="83" t="s">
        <v>19</v>
      </c>
      <c r="H29" s="84"/>
      <c r="I29" s="83" t="s">
        <v>19</v>
      </c>
      <c r="J29" s="84"/>
      <c r="K29" s="83"/>
      <c r="L29" s="84"/>
      <c r="M29" s="106" t="s">
        <v>46</v>
      </c>
      <c r="N29" s="107"/>
    </row>
    <row r="30" spans="1:14" s="56" customFormat="1" ht="13.5" customHeight="1" x14ac:dyDescent="0.2">
      <c r="A30" s="100"/>
      <c r="B30" s="101"/>
      <c r="C30" s="100"/>
      <c r="D30" s="101"/>
      <c r="E30" s="98"/>
      <c r="F30" s="99"/>
      <c r="G30" s="98"/>
      <c r="H30" s="99"/>
      <c r="I30" s="98"/>
      <c r="J30" s="99"/>
      <c r="K30" s="98"/>
      <c r="L30" s="99"/>
      <c r="M30" s="108" t="s">
        <v>47</v>
      </c>
      <c r="N30" s="109"/>
    </row>
    <row r="31" spans="1:14" s="51" customFormat="1" ht="15.75" x14ac:dyDescent="0.2">
      <c r="A31" s="62">
        <f>IF(M25="","",IF(MONTH(M25+1)&lt;&gt;MONTH(M25),"",M25+1))</f>
        <v>43184</v>
      </c>
      <c r="B31" s="55"/>
      <c r="C31" s="64">
        <f>IF(A31="","",IF(MONTH(A31+1)&lt;&gt;MONTH(A31),"",A31+1))</f>
        <v>43185</v>
      </c>
      <c r="D31" s="158"/>
      <c r="E31" s="64">
        <f>IF(C31="","",IF(MONTH(C31+1)&lt;&gt;MONTH(C31),"",C31+1))</f>
        <v>43186</v>
      </c>
      <c r="F31" s="158"/>
      <c r="G31" s="64">
        <f>IF(E31="","",IF(MONTH(E31+1)&lt;&gt;MONTH(E31),"",E31+1))</f>
        <v>43187</v>
      </c>
      <c r="H31" s="158"/>
      <c r="I31" s="64">
        <f>IF(G31="","",IF(MONTH(G31+1)&lt;&gt;MONTH(G31),"",G31+1))</f>
        <v>43188</v>
      </c>
      <c r="J31" s="158"/>
      <c r="K31" s="62">
        <f>IF(I31="","",IF(MONTH(I31+1)&lt;&gt;MONTH(I31),"",I31+1))</f>
        <v>43189</v>
      </c>
      <c r="L31" s="55"/>
      <c r="M31" s="62">
        <f>IF(K31="","",IF(MONTH(K31+1)&lt;&gt;MONTH(K31),"",K31+1))</f>
        <v>43190</v>
      </c>
      <c r="N31" s="55"/>
    </row>
    <row r="32" spans="1:14" s="51" customFormat="1" ht="13.5" customHeight="1" x14ac:dyDescent="0.2">
      <c r="A32" s="116"/>
      <c r="B32" s="117"/>
      <c r="C32" s="83" t="s">
        <v>20</v>
      </c>
      <c r="D32" s="84"/>
      <c r="E32" s="83" t="s">
        <v>17</v>
      </c>
      <c r="F32" s="84"/>
      <c r="G32" s="83" t="s">
        <v>72</v>
      </c>
      <c r="H32" s="84"/>
      <c r="I32" s="104" t="s">
        <v>70</v>
      </c>
      <c r="J32" s="105"/>
      <c r="K32" s="83" t="s">
        <v>32</v>
      </c>
      <c r="L32" s="84"/>
      <c r="M32" s="116"/>
      <c r="N32" s="117"/>
    </row>
    <row r="33" spans="1:14" s="51" customFormat="1" ht="13.5" customHeight="1" x14ac:dyDescent="0.2">
      <c r="A33" s="116"/>
      <c r="B33" s="117"/>
      <c r="C33" s="83" t="s">
        <v>21</v>
      </c>
      <c r="D33" s="84"/>
      <c r="E33" s="83" t="s">
        <v>90</v>
      </c>
      <c r="F33" s="84"/>
      <c r="G33" s="83" t="s">
        <v>106</v>
      </c>
      <c r="H33" s="84"/>
      <c r="I33" s="104" t="s">
        <v>71</v>
      </c>
      <c r="J33" s="105"/>
      <c r="K33" s="83" t="s">
        <v>22</v>
      </c>
      <c r="L33" s="84"/>
      <c r="M33" s="116"/>
      <c r="N33" s="117"/>
    </row>
    <row r="34" spans="1:14" s="51" customFormat="1" ht="13.5" customHeight="1" x14ac:dyDescent="0.2">
      <c r="A34" s="116"/>
      <c r="B34" s="117"/>
      <c r="C34" s="83" t="s">
        <v>59</v>
      </c>
      <c r="D34" s="84"/>
      <c r="E34" s="83" t="s">
        <v>59</v>
      </c>
      <c r="F34" s="84"/>
      <c r="G34" s="83" t="s">
        <v>18</v>
      </c>
      <c r="H34" s="84"/>
      <c r="I34" s="83" t="s">
        <v>18</v>
      </c>
      <c r="J34" s="84"/>
      <c r="K34" s="83" t="s">
        <v>19</v>
      </c>
      <c r="L34" s="84"/>
      <c r="M34" s="116"/>
      <c r="N34" s="117"/>
    </row>
    <row r="35" spans="1:14" s="51" customFormat="1" ht="13.5" customHeight="1" x14ac:dyDescent="0.2">
      <c r="A35" s="116"/>
      <c r="B35" s="117"/>
      <c r="C35" s="83" t="s">
        <v>19</v>
      </c>
      <c r="D35" s="84"/>
      <c r="E35" s="83" t="s">
        <v>19</v>
      </c>
      <c r="F35" s="84"/>
      <c r="G35" s="83" t="s">
        <v>19</v>
      </c>
      <c r="H35" s="84"/>
      <c r="I35" s="83" t="s">
        <v>19</v>
      </c>
      <c r="J35" s="84"/>
      <c r="K35" s="104"/>
      <c r="L35" s="105"/>
      <c r="M35" s="116"/>
      <c r="N35" s="117"/>
    </row>
    <row r="36" spans="1:14" s="56" customFormat="1" ht="13.5" customHeight="1" x14ac:dyDescent="0.2">
      <c r="A36" s="100"/>
      <c r="B36" s="101"/>
      <c r="C36" s="98"/>
      <c r="D36" s="99"/>
      <c r="E36" s="100"/>
      <c r="F36" s="101"/>
      <c r="G36" s="98"/>
      <c r="H36" s="99"/>
      <c r="I36" s="92"/>
      <c r="J36" s="93"/>
      <c r="K36" s="92"/>
      <c r="L36" s="93"/>
      <c r="M36" s="100"/>
      <c r="N36" s="101"/>
    </row>
    <row r="37" spans="1:14" ht="15.75" customHeight="1" x14ac:dyDescent="0.2">
      <c r="A37" s="127" t="s">
        <v>53</v>
      </c>
      <c r="B37" s="128"/>
      <c r="C37" s="128"/>
      <c r="D37" s="129"/>
      <c r="E37" s="118" t="s">
        <v>53</v>
      </c>
      <c r="F37" s="119"/>
      <c r="G37" s="119"/>
      <c r="H37" s="119"/>
      <c r="I37" s="119"/>
      <c r="J37" s="119"/>
      <c r="K37" s="119"/>
      <c r="L37" s="119"/>
      <c r="M37" s="119"/>
      <c r="N37" s="120"/>
    </row>
    <row r="38" spans="1:14" ht="13.5" customHeight="1" x14ac:dyDescent="0.2">
      <c r="A38" s="127" t="s">
        <v>55</v>
      </c>
      <c r="B38" s="128"/>
      <c r="C38" s="128"/>
      <c r="D38" s="129"/>
      <c r="E38" s="121"/>
      <c r="F38" s="122"/>
      <c r="G38" s="122"/>
      <c r="H38" s="122"/>
      <c r="I38" s="122"/>
      <c r="J38" s="122"/>
      <c r="K38" s="122"/>
      <c r="L38" s="122"/>
      <c r="M38" s="122"/>
      <c r="N38" s="123"/>
    </row>
    <row r="39" spans="1:14" ht="13.5" customHeight="1" x14ac:dyDescent="0.2">
      <c r="A39" s="127" t="s">
        <v>56</v>
      </c>
      <c r="B39" s="128"/>
      <c r="C39" s="128"/>
      <c r="D39" s="129"/>
      <c r="E39" s="121"/>
      <c r="F39" s="122"/>
      <c r="G39" s="122"/>
      <c r="H39" s="122"/>
      <c r="I39" s="122"/>
      <c r="J39" s="122"/>
      <c r="K39" s="122"/>
      <c r="L39" s="122"/>
      <c r="M39" s="122"/>
      <c r="N39" s="123"/>
    </row>
    <row r="40" spans="1:14" ht="13.5" customHeight="1" x14ac:dyDescent="0.2">
      <c r="A40" s="127" t="s">
        <v>57</v>
      </c>
      <c r="B40" s="128"/>
      <c r="C40" s="128"/>
      <c r="D40" s="129"/>
      <c r="E40" s="121"/>
      <c r="F40" s="122"/>
      <c r="G40" s="122"/>
      <c r="H40" s="122"/>
      <c r="I40" s="122"/>
      <c r="J40" s="122"/>
      <c r="K40" s="122"/>
      <c r="L40" s="122"/>
      <c r="M40" s="122"/>
      <c r="N40" s="123"/>
    </row>
    <row r="41" spans="1:14" ht="13.5" customHeight="1" x14ac:dyDescent="0.2">
      <c r="A41" s="127" t="str">
        <f t="shared" ref="A41" si="0">IF(M35="","",IF(MONTH(M35+1)&lt;&gt;MONTH(M35),"",M35+1))</f>
        <v/>
      </c>
      <c r="B41" s="128"/>
      <c r="C41" s="128"/>
      <c r="D41" s="129"/>
      <c r="E41" s="121"/>
      <c r="F41" s="122"/>
      <c r="G41" s="122"/>
      <c r="H41" s="122"/>
      <c r="I41" s="122"/>
      <c r="J41" s="122"/>
      <c r="K41" s="122"/>
      <c r="L41" s="122"/>
      <c r="M41" s="122"/>
      <c r="N41" s="123"/>
    </row>
    <row r="42" spans="1:14" ht="13.5" customHeight="1" x14ac:dyDescent="0.2">
      <c r="A42" s="130" t="s">
        <v>54</v>
      </c>
      <c r="B42" s="131"/>
      <c r="C42" s="131"/>
      <c r="D42" s="132"/>
      <c r="E42" s="124"/>
      <c r="F42" s="125"/>
      <c r="G42" s="125"/>
      <c r="H42" s="125"/>
      <c r="I42" s="125"/>
      <c r="J42" s="125"/>
      <c r="K42" s="125"/>
      <c r="L42" s="125"/>
      <c r="M42" s="125"/>
      <c r="N42" s="126"/>
    </row>
    <row r="43" spans="1:14" x14ac:dyDescent="0.2">
      <c r="M43" s="57"/>
    </row>
    <row r="45" spans="1:14" s="52" customFormat="1" ht="11.25" x14ac:dyDescent="0.2"/>
    <row r="46" spans="1:14" s="52" customFormat="1" ht="10.5" customHeight="1" x14ac:dyDescent="0.2"/>
    <row r="47" spans="1:14" s="52" customFormat="1" ht="10.5" customHeight="1" x14ac:dyDescent="0.2"/>
    <row r="48" spans="1:14" s="52" customFormat="1" ht="10.5" customHeight="1" x14ac:dyDescent="0.2"/>
    <row r="49" s="52" customFormat="1" ht="10.5" customHeight="1" x14ac:dyDescent="0.2"/>
    <row r="50" s="52" customFormat="1" ht="10.5" customHeight="1" x14ac:dyDescent="0.2"/>
    <row r="51" s="52" customFormat="1" ht="10.5" customHeight="1" x14ac:dyDescent="0.2"/>
    <row r="52" s="52" customFormat="1" ht="10.5" customHeight="1" x14ac:dyDescent="0.2"/>
    <row r="53" s="52" customFormat="1" ht="10.5" customHeight="1" x14ac:dyDescent="0.2"/>
    <row r="54" s="52" customFormat="1" ht="11.25" x14ac:dyDescent="0.2"/>
    <row r="55" s="52" customFormat="1" ht="10.5" customHeight="1" x14ac:dyDescent="0.2"/>
    <row r="56" s="52" customFormat="1" ht="10.5" customHeight="1" x14ac:dyDescent="0.2"/>
    <row r="57" s="52" customFormat="1" ht="10.5" customHeight="1" x14ac:dyDescent="0.2"/>
    <row r="58" s="52" customFormat="1" ht="10.5" customHeight="1" x14ac:dyDescent="0.2"/>
    <row r="59" s="52" customFormat="1" ht="10.5" customHeight="1" x14ac:dyDescent="0.2"/>
    <row r="60" s="52" customFormat="1" ht="10.5" customHeight="1" x14ac:dyDescent="0.2"/>
    <row r="61" s="52" customFormat="1" ht="10.5" customHeight="1" x14ac:dyDescent="0.2"/>
    <row r="62" s="52" customFormat="1" ht="10.5" customHeight="1" x14ac:dyDescent="0.2"/>
    <row r="63" s="52" customFormat="1" ht="11.25" x14ac:dyDescent="0.2"/>
    <row r="64" s="52" customFormat="1" ht="10.5" customHeight="1" x14ac:dyDescent="0.2"/>
    <row r="65" s="52" customFormat="1" ht="10.5" customHeight="1" x14ac:dyDescent="0.2"/>
    <row r="66" s="52" customFormat="1" ht="10.5" customHeight="1" x14ac:dyDescent="0.2"/>
    <row r="67" s="52" customFormat="1" ht="10.5" customHeight="1" x14ac:dyDescent="0.2"/>
    <row r="68" s="52" customFormat="1" ht="10.5" customHeight="1" x14ac:dyDescent="0.2"/>
    <row r="69" s="52" customFormat="1" ht="10.5" customHeight="1" x14ac:dyDescent="0.2"/>
    <row r="70" s="52" customFormat="1" ht="10.5" customHeight="1" x14ac:dyDescent="0.2"/>
  </sheetData>
  <mergeCells count="186">
    <mergeCell ref="E37:N42"/>
    <mergeCell ref="A37:D37"/>
    <mergeCell ref="A38:D38"/>
    <mergeCell ref="A39:D39"/>
    <mergeCell ref="A40:D40"/>
    <mergeCell ref="A41:D41"/>
    <mergeCell ref="A42:D42"/>
    <mergeCell ref="M36:N36"/>
    <mergeCell ref="C36:D36"/>
    <mergeCell ref="E36:F36"/>
    <mergeCell ref="G36:H36"/>
    <mergeCell ref="I36:J36"/>
    <mergeCell ref="K36:L36"/>
    <mergeCell ref="A32:B36"/>
    <mergeCell ref="M34:N34"/>
    <mergeCell ref="C35:D35"/>
    <mergeCell ref="E35:F35"/>
    <mergeCell ref="G35:H35"/>
    <mergeCell ref="I35:J35"/>
    <mergeCell ref="K35:L35"/>
    <mergeCell ref="M35:N35"/>
    <mergeCell ref="C34:D34"/>
    <mergeCell ref="E34:F34"/>
    <mergeCell ref="G34:H34"/>
    <mergeCell ref="I34:J34"/>
    <mergeCell ref="K34:L34"/>
    <mergeCell ref="M32:N32"/>
    <mergeCell ref="C33:D33"/>
    <mergeCell ref="E33:F33"/>
    <mergeCell ref="G33:H33"/>
    <mergeCell ref="I33:J33"/>
    <mergeCell ref="K33:L33"/>
    <mergeCell ref="M33:N33"/>
    <mergeCell ref="C32:D32"/>
    <mergeCell ref="E32:F32"/>
    <mergeCell ref="G32:H32"/>
    <mergeCell ref="I32:J32"/>
    <mergeCell ref="K32:L32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5:L15"/>
    <mergeCell ref="M12:N12"/>
    <mergeCell ref="A14:B14"/>
    <mergeCell ref="C14:D14"/>
    <mergeCell ref="E14:F14"/>
    <mergeCell ref="G14:H14"/>
    <mergeCell ref="I14:J14"/>
    <mergeCell ref="K14:L14"/>
    <mergeCell ref="M14:N14"/>
    <mergeCell ref="A12:B12"/>
    <mergeCell ref="C12:D12"/>
    <mergeCell ref="E12:F12"/>
    <mergeCell ref="G12:H12"/>
    <mergeCell ref="I12:J12"/>
    <mergeCell ref="K12:L1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A4:N4"/>
    <mergeCell ref="A6:B6"/>
    <mergeCell ref="C6:D6"/>
    <mergeCell ref="E6:F6"/>
    <mergeCell ref="G6:H6"/>
    <mergeCell ref="I6:J6"/>
    <mergeCell ref="K6:L6"/>
    <mergeCell ref="M6:N6"/>
    <mergeCell ref="M8:N8"/>
  </mergeCells>
  <conditionalFormatting sqref="B7 D7 F7 H7 J7 L7 N7 B13 D13 F13 H13 J13 L13 N13 D19 F19 H19 J19 L19 N19 B25 D25 F25 H25 J25 L25 N25 B31 D31 F31 H31 J31 L31 N31">
    <cfRule type="expression" dxfId="153" priority="90">
      <formula>A7=""</formula>
    </cfRule>
  </conditionalFormatting>
  <conditionalFormatting sqref="A8:J8 A26:B26 A32:B32 M32:N32">
    <cfRule type="expression" dxfId="152" priority="89">
      <formula>A7=""</formula>
    </cfRule>
  </conditionalFormatting>
  <conditionalFormatting sqref="A9:H9 A27:B27 M33:N33">
    <cfRule type="expression" dxfId="151" priority="88">
      <formula>A7=""</formula>
    </cfRule>
  </conditionalFormatting>
  <conditionalFormatting sqref="A10:H10 A28:B28 M34:N34">
    <cfRule type="expression" dxfId="150" priority="87">
      <formula>A7=""</formula>
    </cfRule>
  </conditionalFormatting>
  <conditionalFormatting sqref="A11:H11 A29:B29 M35:N35 K11:L11">
    <cfRule type="expression" dxfId="149" priority="86">
      <formula>A7=""</formula>
    </cfRule>
  </conditionalFormatting>
  <conditionalFormatting sqref="A12:L12 A24:B24 A30:B30 M36:N36">
    <cfRule type="expression" dxfId="148" priority="85">
      <formula>A7=""</formula>
    </cfRule>
  </conditionalFormatting>
  <conditionalFormatting sqref="A7 C7 E7 G7 I7 K7 M7 A13 C13 E13 G13 I13 K13 M13 A19 C19 E19 G19 I19 K19 M19 A25 C25 E25 G25 I25 K25 M25 A31 C31 E31 G31 I31 K31 M31">
    <cfRule type="expression" dxfId="147" priority="91">
      <formula>A7=""</formula>
    </cfRule>
  </conditionalFormatting>
  <conditionalFormatting sqref="M8:N8">
    <cfRule type="expression" dxfId="146" priority="84">
      <formula>M7=""</formula>
    </cfRule>
  </conditionalFormatting>
  <conditionalFormatting sqref="M9:N9">
    <cfRule type="expression" dxfId="145" priority="83">
      <formula>M7=""</formula>
    </cfRule>
  </conditionalFormatting>
  <conditionalFormatting sqref="M10:N10">
    <cfRule type="expression" dxfId="144" priority="82">
      <formula>M7=""</formula>
    </cfRule>
  </conditionalFormatting>
  <conditionalFormatting sqref="M11:N11">
    <cfRule type="expression" dxfId="143" priority="81">
      <formula>M7=""</formula>
    </cfRule>
  </conditionalFormatting>
  <conditionalFormatting sqref="M12:N12">
    <cfRule type="expression" dxfId="142" priority="80">
      <formula>M7=""</formula>
    </cfRule>
  </conditionalFormatting>
  <conditionalFormatting sqref="M14:N14">
    <cfRule type="expression" dxfId="141" priority="79">
      <formula>M13=""</formula>
    </cfRule>
  </conditionalFormatting>
  <conditionalFormatting sqref="M15:N15">
    <cfRule type="expression" dxfId="140" priority="78">
      <formula>M13=""</formula>
    </cfRule>
  </conditionalFormatting>
  <conditionalFormatting sqref="M16:N16">
    <cfRule type="expression" dxfId="139" priority="77">
      <formula>M13=""</formula>
    </cfRule>
  </conditionalFormatting>
  <conditionalFormatting sqref="M17:N17">
    <cfRule type="expression" dxfId="138" priority="76">
      <formula>M13=""</formula>
    </cfRule>
  </conditionalFormatting>
  <conditionalFormatting sqref="M18:N18">
    <cfRule type="expression" dxfId="137" priority="75">
      <formula>M13=""</formula>
    </cfRule>
  </conditionalFormatting>
  <conditionalFormatting sqref="M20:N20">
    <cfRule type="expression" dxfId="136" priority="74">
      <formula>M19=""</formula>
    </cfRule>
  </conditionalFormatting>
  <conditionalFormatting sqref="M21:N21">
    <cfRule type="expression" dxfId="135" priority="73">
      <formula>M19=""</formula>
    </cfRule>
  </conditionalFormatting>
  <conditionalFormatting sqref="M22:N22">
    <cfRule type="expression" dxfId="134" priority="72">
      <formula>M19=""</formula>
    </cfRule>
  </conditionalFormatting>
  <conditionalFormatting sqref="M23:N23">
    <cfRule type="expression" dxfId="133" priority="71">
      <formula>M19=""</formula>
    </cfRule>
  </conditionalFormatting>
  <conditionalFormatting sqref="M24:N24">
    <cfRule type="expression" dxfId="132" priority="70">
      <formula>M19=""</formula>
    </cfRule>
  </conditionalFormatting>
  <conditionalFormatting sqref="M26:N26">
    <cfRule type="expression" dxfId="131" priority="69">
      <formula>M25=""</formula>
    </cfRule>
  </conditionalFormatting>
  <conditionalFormatting sqref="M27:N27">
    <cfRule type="expression" dxfId="130" priority="68">
      <formula>M25=""</formula>
    </cfRule>
  </conditionalFormatting>
  <conditionalFormatting sqref="M28:N28">
    <cfRule type="expression" dxfId="129" priority="67">
      <formula>M25=""</formula>
    </cfRule>
  </conditionalFormatting>
  <conditionalFormatting sqref="M29:N29">
    <cfRule type="expression" dxfId="128" priority="66">
      <formula>M25=""</formula>
    </cfRule>
  </conditionalFormatting>
  <conditionalFormatting sqref="M30:N30">
    <cfRule type="expression" dxfId="127" priority="65">
      <formula>M25=""</formula>
    </cfRule>
  </conditionalFormatting>
  <conditionalFormatting sqref="A37:A42">
    <cfRule type="expression" dxfId="126" priority="64">
      <formula>A37=""</formula>
    </cfRule>
  </conditionalFormatting>
  <conditionalFormatting sqref="A14:B14">
    <cfRule type="expression" dxfId="125" priority="63">
      <formula>A13=""</formula>
    </cfRule>
  </conditionalFormatting>
  <conditionalFormatting sqref="A15:B15">
    <cfRule type="expression" dxfId="124" priority="62">
      <formula>A13=""</formula>
    </cfRule>
  </conditionalFormatting>
  <conditionalFormatting sqref="A16:B16">
    <cfRule type="expression" dxfId="123" priority="61">
      <formula>A13=""</formula>
    </cfRule>
  </conditionalFormatting>
  <conditionalFormatting sqref="A17:B17">
    <cfRule type="expression" dxfId="122" priority="60">
      <formula>A13=""</formula>
    </cfRule>
  </conditionalFormatting>
  <conditionalFormatting sqref="A18:B18">
    <cfRule type="expression" dxfId="121" priority="59">
      <formula>A13=""</formula>
    </cfRule>
  </conditionalFormatting>
  <conditionalFormatting sqref="A20:B20">
    <cfRule type="expression" dxfId="120" priority="58">
      <formula>A19=""</formula>
    </cfRule>
  </conditionalFormatting>
  <conditionalFormatting sqref="A23:B23">
    <cfRule type="expression" dxfId="119" priority="57">
      <formula>A19=""</formula>
    </cfRule>
  </conditionalFormatting>
  <conditionalFormatting sqref="A21:B21">
    <cfRule type="expression" dxfId="118" priority="56">
      <formula>A20=""</formula>
    </cfRule>
  </conditionalFormatting>
  <conditionalFormatting sqref="A22:B22">
    <cfRule type="expression" dxfId="117" priority="55">
      <formula>A21=""</formula>
    </cfRule>
  </conditionalFormatting>
  <conditionalFormatting sqref="B19">
    <cfRule type="expression" dxfId="116" priority="54">
      <formula>A19=""</formula>
    </cfRule>
  </conditionalFormatting>
  <conditionalFormatting sqref="C32:D32 G32:J32 I33:J33">
    <cfRule type="expression" dxfId="115" priority="53">
      <formula>C31=""</formula>
    </cfRule>
  </conditionalFormatting>
  <conditionalFormatting sqref="C33:D33 G33:H33">
    <cfRule type="expression" dxfId="114" priority="52">
      <formula>C31=""</formula>
    </cfRule>
  </conditionalFormatting>
  <conditionalFormatting sqref="C34:D34 G34:H34">
    <cfRule type="expression" dxfId="113" priority="51">
      <formula>C31=""</formula>
    </cfRule>
  </conditionalFormatting>
  <conditionalFormatting sqref="C35:D35 G35:H35 K35:L35">
    <cfRule type="expression" dxfId="112" priority="50">
      <formula>C31=""</formula>
    </cfRule>
  </conditionalFormatting>
  <conditionalFormatting sqref="C36:L36">
    <cfRule type="expression" dxfId="111" priority="49">
      <formula>C31=""</formula>
    </cfRule>
  </conditionalFormatting>
  <conditionalFormatting sqref="E32:F32">
    <cfRule type="expression" dxfId="110" priority="48">
      <formula>E31=""</formula>
    </cfRule>
  </conditionalFormatting>
  <conditionalFormatting sqref="E33:F33">
    <cfRule type="expression" dxfId="109" priority="47">
      <formula>E31=""</formula>
    </cfRule>
  </conditionalFormatting>
  <conditionalFormatting sqref="E34:F34">
    <cfRule type="expression" dxfId="108" priority="46">
      <formula>E31=""</formula>
    </cfRule>
  </conditionalFormatting>
  <conditionalFormatting sqref="E35:F35">
    <cfRule type="expression" dxfId="107" priority="45">
      <formula>E31=""</formula>
    </cfRule>
  </conditionalFormatting>
  <conditionalFormatting sqref="I34:J34">
    <cfRule type="expression" dxfId="106" priority="44">
      <formula>I31=""</formula>
    </cfRule>
  </conditionalFormatting>
  <conditionalFormatting sqref="I35:J35">
    <cfRule type="expression" dxfId="105" priority="43">
      <formula>I31=""</formula>
    </cfRule>
  </conditionalFormatting>
  <conditionalFormatting sqref="K32:L32">
    <cfRule type="expression" dxfId="104" priority="42">
      <formula>K31=""</formula>
    </cfRule>
  </conditionalFormatting>
  <conditionalFormatting sqref="K33:L33">
    <cfRule type="expression" dxfId="103" priority="41">
      <formula>K31=""</formula>
    </cfRule>
  </conditionalFormatting>
  <conditionalFormatting sqref="K34:L34">
    <cfRule type="expression" dxfId="102" priority="40">
      <formula>K31=""</formula>
    </cfRule>
  </conditionalFormatting>
  <conditionalFormatting sqref="E26:J26">
    <cfRule type="expression" dxfId="101" priority="39">
      <formula>E25=""</formula>
    </cfRule>
  </conditionalFormatting>
  <conditionalFormatting sqref="C27:J27 C26:D26">
    <cfRule type="expression" dxfId="100" priority="38">
      <formula>C24=""</formula>
    </cfRule>
  </conditionalFormatting>
  <conditionalFormatting sqref="C28:J28">
    <cfRule type="expression" dxfId="99" priority="37">
      <formula>C25=""</formula>
    </cfRule>
  </conditionalFormatting>
  <conditionalFormatting sqref="C29:L29">
    <cfRule type="expression" dxfId="98" priority="36">
      <formula>C25=""</formula>
    </cfRule>
  </conditionalFormatting>
  <conditionalFormatting sqref="C30:L30">
    <cfRule type="expression" dxfId="97" priority="35">
      <formula>C25=""</formula>
    </cfRule>
  </conditionalFormatting>
  <conditionalFormatting sqref="K26:L26">
    <cfRule type="expression" dxfId="96" priority="34">
      <formula>K25=""</formula>
    </cfRule>
  </conditionalFormatting>
  <conditionalFormatting sqref="K27:L27">
    <cfRule type="expression" dxfId="95" priority="33">
      <formula>K25=""</formula>
    </cfRule>
  </conditionalFormatting>
  <conditionalFormatting sqref="K28:L28">
    <cfRule type="expression" dxfId="94" priority="32">
      <formula>K25=""</formula>
    </cfRule>
  </conditionalFormatting>
  <conditionalFormatting sqref="C20:J20">
    <cfRule type="expression" dxfId="93" priority="31">
      <formula>C19=""</formula>
    </cfRule>
  </conditionalFormatting>
  <conditionalFormatting sqref="C21:F21 I21:J21">
    <cfRule type="expression" dxfId="92" priority="30">
      <formula>C19=""</formula>
    </cfRule>
  </conditionalFormatting>
  <conditionalFormatting sqref="C22:J22">
    <cfRule type="expression" dxfId="91" priority="29">
      <formula>C19=""</formula>
    </cfRule>
  </conditionalFormatting>
  <conditionalFormatting sqref="C23:L23">
    <cfRule type="expression" dxfId="90" priority="28">
      <formula>C19=""</formula>
    </cfRule>
  </conditionalFormatting>
  <conditionalFormatting sqref="C24:L24">
    <cfRule type="expression" dxfId="89" priority="27">
      <formula>C19=""</formula>
    </cfRule>
  </conditionalFormatting>
  <conditionalFormatting sqref="K20:L20">
    <cfRule type="expression" dxfId="88" priority="26">
      <formula>K19=""</formula>
    </cfRule>
  </conditionalFormatting>
  <conditionalFormatting sqref="K21:L21">
    <cfRule type="expression" dxfId="87" priority="25">
      <formula>K19=""</formula>
    </cfRule>
  </conditionalFormatting>
  <conditionalFormatting sqref="K22:L22">
    <cfRule type="expression" dxfId="86" priority="24">
      <formula>K19=""</formula>
    </cfRule>
  </conditionalFormatting>
  <conditionalFormatting sqref="G14:J14">
    <cfRule type="expression" dxfId="85" priority="23">
      <formula>G13=""</formula>
    </cfRule>
  </conditionalFormatting>
  <conditionalFormatting sqref="G15 I15:J15">
    <cfRule type="expression" dxfId="84" priority="22">
      <formula>G13=""</formula>
    </cfRule>
  </conditionalFormatting>
  <conditionalFormatting sqref="I17:J17 E16:J16">
    <cfRule type="expression" dxfId="83" priority="21">
      <formula>E13=""</formula>
    </cfRule>
  </conditionalFormatting>
  <conditionalFormatting sqref="K17:L17 E17:H17">
    <cfRule type="expression" dxfId="82" priority="20">
      <formula>E13=""</formula>
    </cfRule>
  </conditionalFormatting>
  <conditionalFormatting sqref="C18:L18">
    <cfRule type="expression" dxfId="81" priority="19">
      <formula>C13=""</formula>
    </cfRule>
  </conditionalFormatting>
  <conditionalFormatting sqref="K14:L14">
    <cfRule type="expression" dxfId="80" priority="18">
      <formula>K13=""</formula>
    </cfRule>
  </conditionalFormatting>
  <conditionalFormatting sqref="K15:L15">
    <cfRule type="expression" dxfId="79" priority="17">
      <formula>K13=""</formula>
    </cfRule>
  </conditionalFormatting>
  <conditionalFormatting sqref="K16:L16">
    <cfRule type="expression" dxfId="78" priority="16">
      <formula>K13=""</formula>
    </cfRule>
  </conditionalFormatting>
  <conditionalFormatting sqref="C14:D14">
    <cfRule type="expression" dxfId="77" priority="15">
      <formula>C13=""</formula>
    </cfRule>
  </conditionalFormatting>
  <conditionalFormatting sqref="C15:D15">
    <cfRule type="expression" dxfId="76" priority="14">
      <formula>C13=""</formula>
    </cfRule>
  </conditionalFormatting>
  <conditionalFormatting sqref="C16:D16">
    <cfRule type="expression" dxfId="75" priority="13">
      <formula>C13=""</formula>
    </cfRule>
  </conditionalFormatting>
  <conditionalFormatting sqref="C17:D17">
    <cfRule type="expression" dxfId="74" priority="12">
      <formula>C13=""</formula>
    </cfRule>
  </conditionalFormatting>
  <conditionalFormatting sqref="E14:F14">
    <cfRule type="expression" dxfId="73" priority="11">
      <formula>E13=""</formula>
    </cfRule>
  </conditionalFormatting>
  <conditionalFormatting sqref="E15:F15">
    <cfRule type="expression" dxfId="72" priority="10">
      <formula>E13=""</formula>
    </cfRule>
  </conditionalFormatting>
  <conditionalFormatting sqref="K8:L8">
    <cfRule type="expression" dxfId="71" priority="9">
      <formula>K7=""</formula>
    </cfRule>
  </conditionalFormatting>
  <conditionalFormatting sqref="K9:L9">
    <cfRule type="expression" dxfId="70" priority="8">
      <formula>K7=""</formula>
    </cfRule>
  </conditionalFormatting>
  <conditionalFormatting sqref="K10:L10">
    <cfRule type="expression" dxfId="69" priority="7">
      <formula>K7=""</formula>
    </cfRule>
  </conditionalFormatting>
  <conditionalFormatting sqref="I10:J10">
    <cfRule type="expression" dxfId="68" priority="6">
      <formula>I7=""</formula>
    </cfRule>
  </conditionalFormatting>
  <conditionalFormatting sqref="I11:J11">
    <cfRule type="expression" dxfId="67" priority="5">
      <formula>I7=""</formula>
    </cfRule>
  </conditionalFormatting>
  <conditionalFormatting sqref="I9:J9">
    <cfRule type="expression" dxfId="3" priority="4">
      <formula>I7=""</formula>
    </cfRule>
  </conditionalFormatting>
  <conditionalFormatting sqref="G15">
    <cfRule type="expression" dxfId="2" priority="3">
      <formula>G12=""</formula>
    </cfRule>
  </conditionalFormatting>
  <conditionalFormatting sqref="G16:H16">
    <cfRule type="expression" dxfId="1" priority="2">
      <formula>G12=""</formula>
    </cfRule>
  </conditionalFormatting>
  <conditionalFormatting sqref="G21:H21">
    <cfRule type="expression" dxfId="0" priority="1">
      <formula>G19=""</formula>
    </cfRule>
  </conditionalFormatting>
  <hyperlinks>
    <hyperlink ref="A42" r:id="rId1"/>
  </hyperlinks>
  <printOptions horizontalCentered="1"/>
  <pageMargins left="0.35" right="0.35" top="0.25" bottom="0.4" header="0.25" footer="0.25"/>
  <pageSetup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opLeftCell="A4" workbookViewId="0">
      <selection activeCell="K15" sqref="K15:L15"/>
    </sheetView>
  </sheetViews>
  <sheetFormatPr defaultColWidth="9.140625" defaultRowHeight="12.75" x14ac:dyDescent="0.2"/>
  <cols>
    <col min="1" max="1" width="4.85546875" style="1" customWidth="1"/>
    <col min="2" max="2" width="13.7109375" style="1" customWidth="1"/>
    <col min="3" max="3" width="4.85546875" style="1" customWidth="1"/>
    <col min="4" max="4" width="13.7109375" style="1" customWidth="1"/>
    <col min="5" max="5" width="4.85546875" style="1" customWidth="1"/>
    <col min="6" max="6" width="13.7109375" style="1" customWidth="1"/>
    <col min="7" max="7" width="4.85546875" style="1" customWidth="1"/>
    <col min="8" max="8" width="13.7109375" style="1" customWidth="1"/>
    <col min="9" max="9" width="4.85546875" style="1" customWidth="1"/>
    <col min="10" max="10" width="13.7109375" style="1" customWidth="1"/>
    <col min="11" max="11" width="4.85546875" style="1" customWidth="1"/>
    <col min="12" max="12" width="13.7109375" style="1" customWidth="1"/>
    <col min="13" max="13" width="4.85546875" style="1" customWidth="1"/>
    <col min="14" max="14" width="13.7109375" style="1" customWidth="1"/>
    <col min="15" max="15" width="3.5703125" style="1" customWidth="1"/>
    <col min="16" max="16" width="25.7109375" style="1" customWidth="1"/>
    <col min="17" max="16384" width="9.140625" style="1"/>
  </cols>
  <sheetData>
    <row r="1" spans="1:14" hidden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idden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idden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3" customFormat="1" ht="59.25" x14ac:dyDescent="0.2">
      <c r="A4" s="142" t="str">
        <f>UPPER(TEXT(B5,"mmmm yyyy"))</f>
        <v>APRIL 2018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s="2" customFormat="1" ht="11.25" hidden="1" x14ac:dyDescent="0.2">
      <c r="A5" s="2" t="s">
        <v>2</v>
      </c>
      <c r="B5" s="21">
        <f>DATE(YEAR(Jan!B5),MONTH(Jan!B5)+3,1)</f>
        <v>43191</v>
      </c>
    </row>
    <row r="6" spans="1:14" s="3" customFormat="1" ht="18" customHeight="1" x14ac:dyDescent="0.2">
      <c r="A6" s="143">
        <f>A13</f>
        <v>43198</v>
      </c>
      <c r="B6" s="144"/>
      <c r="C6" s="143">
        <f>C13</f>
        <v>43199</v>
      </c>
      <c r="D6" s="144"/>
      <c r="E6" s="143">
        <f>E13</f>
        <v>43200</v>
      </c>
      <c r="F6" s="144"/>
      <c r="G6" s="143">
        <f>G13</f>
        <v>43201</v>
      </c>
      <c r="H6" s="144"/>
      <c r="I6" s="143">
        <f>I13</f>
        <v>43202</v>
      </c>
      <c r="J6" s="144"/>
      <c r="K6" s="143">
        <f>K13</f>
        <v>43203</v>
      </c>
      <c r="L6" s="144"/>
      <c r="M6" s="143">
        <f>M13</f>
        <v>43204</v>
      </c>
      <c r="N6" s="144"/>
    </row>
    <row r="7" spans="1:14" s="3" customFormat="1" ht="15.75" customHeight="1" x14ac:dyDescent="0.2">
      <c r="A7" s="20">
        <f>IF(WEEKDAY($B$5,1)=startday,$B$5,"")</f>
        <v>43191</v>
      </c>
      <c r="B7" s="9"/>
      <c r="C7" s="20">
        <f>IF(A7="",IF(WEEKDAY($B$5,1)=MOD(startday,7)+1,$B$5,""),A7+1)</f>
        <v>43192</v>
      </c>
      <c r="D7" s="9"/>
      <c r="E7" s="20">
        <f>IF(C7="",IF(WEEKDAY($B$5,1)=MOD(startday+1,7)+1,$B$5,""),C7+1)</f>
        <v>43193</v>
      </c>
      <c r="F7" s="9"/>
      <c r="G7" s="20">
        <f>IF(E7="",IF(WEEKDAY($B$5,1)=MOD(startday+2,7)+1,$B$5,""),E7+1)</f>
        <v>43194</v>
      </c>
      <c r="H7" s="9"/>
      <c r="I7" s="20">
        <f>IF(G7="",IF(WEEKDAY($B$5,1)=MOD(startday+3,7)+1,$B$5,""),G7+1)</f>
        <v>43195</v>
      </c>
      <c r="J7" s="9"/>
      <c r="K7" s="20">
        <f>IF(I7="",IF(WEEKDAY($B$5,1)=MOD(startday+4,7)+1,$B$5,""),I7+1)</f>
        <v>43196</v>
      </c>
      <c r="L7" s="9"/>
      <c r="M7" s="20">
        <f>IF(K7="",IF(WEEKDAY($B$5,1)=MOD(startday+5,7)+1,$B$5,""),K7+1)</f>
        <v>43197</v>
      </c>
      <c r="N7" s="9"/>
    </row>
    <row r="8" spans="1:14" s="3" customFormat="1" ht="13.5" customHeight="1" x14ac:dyDescent="0.2">
      <c r="A8" s="145"/>
      <c r="B8" s="146"/>
      <c r="C8" s="145"/>
      <c r="D8" s="146"/>
      <c r="E8" s="145"/>
      <c r="F8" s="146"/>
      <c r="G8" s="145"/>
      <c r="H8" s="146"/>
      <c r="I8" s="145"/>
      <c r="J8" s="146"/>
      <c r="K8" s="145"/>
      <c r="L8" s="146"/>
      <c r="M8" s="145"/>
      <c r="N8" s="146"/>
    </row>
    <row r="9" spans="1:14" s="3" customFormat="1" ht="13.5" customHeight="1" x14ac:dyDescent="0.2">
      <c r="A9" s="145"/>
      <c r="B9" s="146"/>
      <c r="C9" s="145"/>
      <c r="D9" s="146"/>
      <c r="E9" s="145"/>
      <c r="F9" s="146"/>
      <c r="G9" s="145"/>
      <c r="H9" s="146"/>
      <c r="I9" s="145"/>
      <c r="J9" s="146"/>
      <c r="K9" s="145"/>
      <c r="L9" s="146"/>
      <c r="M9" s="145"/>
      <c r="N9" s="146"/>
    </row>
    <row r="10" spans="1:14" s="3" customFormat="1" ht="13.5" customHeight="1" x14ac:dyDescent="0.2">
      <c r="A10" s="145"/>
      <c r="B10" s="146"/>
      <c r="C10" s="145"/>
      <c r="D10" s="146"/>
      <c r="E10" s="145"/>
      <c r="F10" s="146"/>
      <c r="G10" s="145"/>
      <c r="H10" s="146"/>
      <c r="I10" s="145"/>
      <c r="J10" s="146"/>
      <c r="K10" s="145"/>
      <c r="L10" s="146"/>
      <c r="M10" s="145"/>
      <c r="N10" s="146"/>
    </row>
    <row r="11" spans="1:14" s="3" customFormat="1" ht="13.5" customHeight="1" x14ac:dyDescent="0.2">
      <c r="A11" s="145"/>
      <c r="B11" s="146"/>
      <c r="C11" s="145"/>
      <c r="D11" s="146"/>
      <c r="E11" s="145"/>
      <c r="F11" s="146"/>
      <c r="G11" s="145"/>
      <c r="H11" s="146"/>
      <c r="I11" s="145"/>
      <c r="J11" s="146"/>
      <c r="K11" s="145"/>
      <c r="L11" s="146"/>
      <c r="M11" s="145"/>
      <c r="N11" s="146"/>
    </row>
    <row r="12" spans="1:14" s="4" customFormat="1" ht="13.5" customHeight="1" x14ac:dyDescent="0.2">
      <c r="A12" s="147"/>
      <c r="B12" s="148"/>
      <c r="C12" s="147"/>
      <c r="D12" s="148"/>
      <c r="E12" s="147"/>
      <c r="F12" s="148"/>
      <c r="G12" s="147"/>
      <c r="H12" s="148"/>
      <c r="I12" s="147"/>
      <c r="J12" s="148"/>
      <c r="K12" s="147"/>
      <c r="L12" s="148"/>
      <c r="M12" s="147"/>
      <c r="N12" s="148"/>
    </row>
    <row r="13" spans="1:14" s="3" customFormat="1" ht="15.75" customHeight="1" x14ac:dyDescent="0.2">
      <c r="A13" s="20">
        <f>IF(M7="","",IF(MONTH(M7+1)&lt;&gt;MONTH(M7),"",M7+1))</f>
        <v>43198</v>
      </c>
      <c r="B13" s="9"/>
      <c r="C13" s="20">
        <f>IF(A13="","",IF(MONTH(A13+1)&lt;&gt;MONTH(A13),"",A13+1))</f>
        <v>43199</v>
      </c>
      <c r="D13" s="9"/>
      <c r="E13" s="20">
        <f>IF(C13="","",IF(MONTH(C13+1)&lt;&gt;MONTH(C13),"",C13+1))</f>
        <v>43200</v>
      </c>
      <c r="F13" s="9"/>
      <c r="G13" s="20">
        <f>IF(E13="","",IF(MONTH(E13+1)&lt;&gt;MONTH(E13),"",E13+1))</f>
        <v>43201</v>
      </c>
      <c r="H13" s="9"/>
      <c r="I13" s="20">
        <f>IF(G13="","",IF(MONTH(G13+1)&lt;&gt;MONTH(G13),"",G13+1))</f>
        <v>43202</v>
      </c>
      <c r="J13" s="9"/>
      <c r="K13" s="20">
        <f>IF(I13="","",IF(MONTH(I13+1)&lt;&gt;MONTH(I13),"",I13+1))</f>
        <v>43203</v>
      </c>
      <c r="L13" s="9"/>
      <c r="M13" s="20">
        <f>IF(K13="","",IF(MONTH(K13+1)&lt;&gt;MONTH(K13),"",K13+1))</f>
        <v>43204</v>
      </c>
      <c r="N13" s="9"/>
    </row>
    <row r="14" spans="1:14" s="3" customFormat="1" ht="13.5" customHeight="1" x14ac:dyDescent="0.2">
      <c r="A14" s="145"/>
      <c r="B14" s="146"/>
      <c r="C14" s="145"/>
      <c r="D14" s="146"/>
      <c r="E14" s="145"/>
      <c r="F14" s="146"/>
      <c r="G14" s="145"/>
      <c r="H14" s="146"/>
      <c r="I14" s="145"/>
      <c r="J14" s="146"/>
      <c r="K14" s="145"/>
      <c r="L14" s="146"/>
      <c r="M14" s="145"/>
      <c r="N14" s="146"/>
    </row>
    <row r="15" spans="1:14" s="3" customFormat="1" ht="13.5" customHeight="1" x14ac:dyDescent="0.2">
      <c r="A15" s="145"/>
      <c r="B15" s="146"/>
      <c r="C15" s="145"/>
      <c r="D15" s="146"/>
      <c r="E15" s="145"/>
      <c r="F15" s="146"/>
      <c r="G15" s="145"/>
      <c r="H15" s="146"/>
      <c r="I15" s="145"/>
      <c r="J15" s="146"/>
      <c r="K15" s="145"/>
      <c r="L15" s="146"/>
      <c r="M15" s="145"/>
      <c r="N15" s="146"/>
    </row>
    <row r="16" spans="1:14" s="3" customFormat="1" ht="13.5" customHeight="1" x14ac:dyDescent="0.2">
      <c r="A16" s="145"/>
      <c r="B16" s="146"/>
      <c r="C16" s="145"/>
      <c r="D16" s="146"/>
      <c r="E16" s="145"/>
      <c r="F16" s="146"/>
      <c r="G16" s="145"/>
      <c r="H16" s="146"/>
      <c r="I16" s="145"/>
      <c r="J16" s="146"/>
      <c r="K16" s="145"/>
      <c r="L16" s="146"/>
      <c r="M16" s="145"/>
      <c r="N16" s="146"/>
    </row>
    <row r="17" spans="1:14" s="3" customFormat="1" ht="13.5" customHeight="1" x14ac:dyDescent="0.2">
      <c r="A17" s="145"/>
      <c r="B17" s="146"/>
      <c r="C17" s="145"/>
      <c r="D17" s="146"/>
      <c r="E17" s="145"/>
      <c r="F17" s="146"/>
      <c r="G17" s="145"/>
      <c r="H17" s="146"/>
      <c r="I17" s="145"/>
      <c r="J17" s="146"/>
      <c r="K17" s="145"/>
      <c r="L17" s="146"/>
      <c r="M17" s="145"/>
      <c r="N17" s="146"/>
    </row>
    <row r="18" spans="1:14" s="4" customFormat="1" ht="13.5" customHeight="1" x14ac:dyDescent="0.2">
      <c r="A18" s="147"/>
      <c r="B18" s="148"/>
      <c r="C18" s="147"/>
      <c r="D18" s="148"/>
      <c r="E18" s="147"/>
      <c r="F18" s="148"/>
      <c r="G18" s="147"/>
      <c r="H18" s="148"/>
      <c r="I18" s="147"/>
      <c r="J18" s="148"/>
      <c r="K18" s="147"/>
      <c r="L18" s="148"/>
      <c r="M18" s="147"/>
      <c r="N18" s="148"/>
    </row>
    <row r="19" spans="1:14" s="3" customFormat="1" ht="15.75" customHeight="1" x14ac:dyDescent="0.2">
      <c r="A19" s="20">
        <f>IF(M13="","",IF(MONTH(M13+1)&lt;&gt;MONTH(M13),"",M13+1))</f>
        <v>43205</v>
      </c>
      <c r="B19" s="9"/>
      <c r="C19" s="20">
        <f>IF(A19="","",IF(MONTH(A19+1)&lt;&gt;MONTH(A19),"",A19+1))</f>
        <v>43206</v>
      </c>
      <c r="D19" s="9"/>
      <c r="E19" s="20">
        <f>IF(C19="","",IF(MONTH(C19+1)&lt;&gt;MONTH(C19),"",C19+1))</f>
        <v>43207</v>
      </c>
      <c r="F19" s="9"/>
      <c r="G19" s="20">
        <f>IF(E19="","",IF(MONTH(E19+1)&lt;&gt;MONTH(E19),"",E19+1))</f>
        <v>43208</v>
      </c>
      <c r="H19" s="9"/>
      <c r="I19" s="20">
        <f>IF(G19="","",IF(MONTH(G19+1)&lt;&gt;MONTH(G19),"",G19+1))</f>
        <v>43209</v>
      </c>
      <c r="J19" s="9"/>
      <c r="K19" s="20">
        <f>IF(I19="","",IF(MONTH(I19+1)&lt;&gt;MONTH(I19),"",I19+1))</f>
        <v>43210</v>
      </c>
      <c r="L19" s="9"/>
      <c r="M19" s="20">
        <f>IF(K19="","",IF(MONTH(K19+1)&lt;&gt;MONTH(K19),"",K19+1))</f>
        <v>43211</v>
      </c>
      <c r="N19" s="9"/>
    </row>
    <row r="20" spans="1:14" s="3" customFormat="1" ht="13.5" customHeight="1" x14ac:dyDescent="0.2">
      <c r="A20" s="145"/>
      <c r="B20" s="146"/>
      <c r="C20" s="145"/>
      <c r="D20" s="146"/>
      <c r="E20" s="145"/>
      <c r="F20" s="146"/>
      <c r="G20" s="145"/>
      <c r="H20" s="146"/>
      <c r="I20" s="145"/>
      <c r="J20" s="146"/>
      <c r="K20" s="145"/>
      <c r="L20" s="146"/>
      <c r="M20" s="145"/>
      <c r="N20" s="146"/>
    </row>
    <row r="21" spans="1:14" s="3" customFormat="1" ht="13.5" customHeight="1" x14ac:dyDescent="0.2">
      <c r="A21" s="145"/>
      <c r="B21" s="146"/>
      <c r="C21" s="145"/>
      <c r="D21" s="146"/>
      <c r="E21" s="145"/>
      <c r="F21" s="146"/>
      <c r="G21" s="145"/>
      <c r="H21" s="146"/>
      <c r="I21" s="145"/>
      <c r="J21" s="146"/>
      <c r="K21" s="145"/>
      <c r="L21" s="146"/>
      <c r="M21" s="145"/>
      <c r="N21" s="146"/>
    </row>
    <row r="22" spans="1:14" s="3" customFormat="1" ht="13.5" customHeight="1" x14ac:dyDescent="0.2">
      <c r="A22" s="145"/>
      <c r="B22" s="146"/>
      <c r="C22" s="145"/>
      <c r="D22" s="146"/>
      <c r="E22" s="145"/>
      <c r="F22" s="146"/>
      <c r="G22" s="145"/>
      <c r="H22" s="146"/>
      <c r="I22" s="145"/>
      <c r="J22" s="146"/>
      <c r="K22" s="145"/>
      <c r="L22" s="146"/>
      <c r="M22" s="145"/>
      <c r="N22" s="146"/>
    </row>
    <row r="23" spans="1:14" s="3" customFormat="1" ht="13.5" customHeight="1" x14ac:dyDescent="0.2">
      <c r="A23" s="145"/>
      <c r="B23" s="146"/>
      <c r="C23" s="145"/>
      <c r="D23" s="146"/>
      <c r="E23" s="145"/>
      <c r="F23" s="146"/>
      <c r="G23" s="145"/>
      <c r="H23" s="146"/>
      <c r="I23" s="145"/>
      <c r="J23" s="146"/>
      <c r="K23" s="145"/>
      <c r="L23" s="146"/>
      <c r="M23" s="145"/>
      <c r="N23" s="146"/>
    </row>
    <row r="24" spans="1:14" s="4" customFormat="1" ht="13.5" customHeight="1" x14ac:dyDescent="0.2">
      <c r="A24" s="147"/>
      <c r="B24" s="148"/>
      <c r="C24" s="147"/>
      <c r="D24" s="148"/>
      <c r="E24" s="147"/>
      <c r="F24" s="148"/>
      <c r="G24" s="147"/>
      <c r="H24" s="148"/>
      <c r="I24" s="147"/>
      <c r="J24" s="148"/>
      <c r="K24" s="147"/>
      <c r="L24" s="148"/>
      <c r="M24" s="147"/>
      <c r="N24" s="148"/>
    </row>
    <row r="25" spans="1:14" s="3" customFormat="1" ht="15.75" customHeight="1" x14ac:dyDescent="0.2">
      <c r="A25" s="20">
        <f>IF(M19="","",IF(MONTH(M19+1)&lt;&gt;MONTH(M19),"",M19+1))</f>
        <v>43212</v>
      </c>
      <c r="B25" s="9"/>
      <c r="C25" s="20">
        <f>IF(A25="","",IF(MONTH(A25+1)&lt;&gt;MONTH(A25),"",A25+1))</f>
        <v>43213</v>
      </c>
      <c r="D25" s="9"/>
      <c r="E25" s="20">
        <f>IF(C25="","",IF(MONTH(C25+1)&lt;&gt;MONTH(C25),"",C25+1))</f>
        <v>43214</v>
      </c>
      <c r="F25" s="9"/>
      <c r="G25" s="20">
        <f>IF(E25="","",IF(MONTH(E25+1)&lt;&gt;MONTH(E25),"",E25+1))</f>
        <v>43215</v>
      </c>
      <c r="H25" s="9"/>
      <c r="I25" s="20">
        <f>IF(G25="","",IF(MONTH(G25+1)&lt;&gt;MONTH(G25),"",G25+1))</f>
        <v>43216</v>
      </c>
      <c r="J25" s="9"/>
      <c r="K25" s="20">
        <f>IF(I25="","",IF(MONTH(I25+1)&lt;&gt;MONTH(I25),"",I25+1))</f>
        <v>43217</v>
      </c>
      <c r="L25" s="9"/>
      <c r="M25" s="20">
        <f>IF(K25="","",IF(MONTH(K25+1)&lt;&gt;MONTH(K25),"",K25+1))</f>
        <v>43218</v>
      </c>
      <c r="N25" s="9"/>
    </row>
    <row r="26" spans="1:14" s="3" customFormat="1" ht="13.5" customHeight="1" x14ac:dyDescent="0.2">
      <c r="A26" s="145"/>
      <c r="B26" s="146"/>
      <c r="C26" s="145"/>
      <c r="D26" s="146"/>
      <c r="E26" s="145"/>
      <c r="F26" s="146"/>
      <c r="G26" s="145"/>
      <c r="H26" s="146"/>
      <c r="I26" s="145"/>
      <c r="J26" s="146"/>
      <c r="K26" s="145"/>
      <c r="L26" s="146"/>
      <c r="M26" s="145"/>
      <c r="N26" s="146"/>
    </row>
    <row r="27" spans="1:14" s="3" customFormat="1" ht="13.5" customHeight="1" x14ac:dyDescent="0.2">
      <c r="A27" s="145"/>
      <c r="B27" s="146"/>
      <c r="C27" s="145"/>
      <c r="D27" s="146"/>
      <c r="E27" s="145"/>
      <c r="F27" s="146"/>
      <c r="G27" s="145"/>
      <c r="H27" s="146"/>
      <c r="I27" s="145"/>
      <c r="J27" s="146"/>
      <c r="K27" s="145"/>
      <c r="L27" s="146"/>
      <c r="M27" s="145"/>
      <c r="N27" s="146"/>
    </row>
    <row r="28" spans="1:14" s="3" customFormat="1" ht="13.5" customHeight="1" x14ac:dyDescent="0.2">
      <c r="A28" s="145"/>
      <c r="B28" s="146"/>
      <c r="C28" s="145"/>
      <c r="D28" s="146"/>
      <c r="E28" s="145"/>
      <c r="F28" s="146"/>
      <c r="G28" s="145"/>
      <c r="H28" s="146"/>
      <c r="I28" s="145"/>
      <c r="J28" s="146"/>
      <c r="K28" s="145"/>
      <c r="L28" s="146"/>
      <c r="M28" s="145"/>
      <c r="N28" s="146"/>
    </row>
    <row r="29" spans="1:14" s="3" customFormat="1" ht="13.5" customHeight="1" x14ac:dyDescent="0.2">
      <c r="A29" s="145"/>
      <c r="B29" s="146"/>
      <c r="C29" s="145"/>
      <c r="D29" s="146"/>
      <c r="E29" s="145"/>
      <c r="F29" s="146"/>
      <c r="G29" s="145"/>
      <c r="H29" s="146"/>
      <c r="I29" s="145"/>
      <c r="J29" s="146"/>
      <c r="K29" s="145"/>
      <c r="L29" s="146"/>
      <c r="M29" s="145"/>
      <c r="N29" s="146"/>
    </row>
    <row r="30" spans="1:14" s="4" customFormat="1" ht="13.5" customHeight="1" x14ac:dyDescent="0.2">
      <c r="A30" s="147"/>
      <c r="B30" s="148"/>
      <c r="C30" s="147"/>
      <c r="D30" s="148"/>
      <c r="E30" s="147"/>
      <c r="F30" s="148"/>
      <c r="G30" s="147"/>
      <c r="H30" s="148"/>
      <c r="I30" s="147"/>
      <c r="J30" s="148"/>
      <c r="K30" s="147"/>
      <c r="L30" s="148"/>
      <c r="M30" s="147"/>
      <c r="N30" s="148"/>
    </row>
    <row r="31" spans="1:14" s="3" customFormat="1" ht="15.75" x14ac:dyDescent="0.2">
      <c r="A31" s="20">
        <f>IF(M25="","",IF(MONTH(M25+1)&lt;&gt;MONTH(M25),"",M25+1))</f>
        <v>43219</v>
      </c>
      <c r="B31" s="9"/>
      <c r="C31" s="20">
        <f>IF(A31="","",IF(MONTH(A31+1)&lt;&gt;MONTH(A31),"",A31+1))</f>
        <v>43220</v>
      </c>
      <c r="D31" s="9"/>
      <c r="E31" s="20" t="str">
        <f>IF(C31="","",IF(MONTH(C31+1)&lt;&gt;MONTH(C31),"",C31+1))</f>
        <v/>
      </c>
      <c r="F31" s="9"/>
      <c r="G31" s="20" t="str">
        <f>IF(E31="","",IF(MONTH(E31+1)&lt;&gt;MONTH(E31),"",E31+1))</f>
        <v/>
      </c>
      <c r="H31" s="9"/>
      <c r="I31" s="20" t="str">
        <f>IF(G31="","",IF(MONTH(G31+1)&lt;&gt;MONTH(G31),"",G31+1))</f>
        <v/>
      </c>
      <c r="J31" s="9"/>
      <c r="K31" s="20" t="str">
        <f>IF(I31="","",IF(MONTH(I31+1)&lt;&gt;MONTH(I31),"",I31+1))</f>
        <v/>
      </c>
      <c r="L31" s="9"/>
      <c r="M31" s="20" t="str">
        <f>IF(K31="","",IF(MONTH(K31+1)&lt;&gt;MONTH(K31),"",K31+1))</f>
        <v/>
      </c>
      <c r="N31" s="9"/>
    </row>
    <row r="32" spans="1:14" s="3" customFormat="1" ht="13.5" customHeight="1" x14ac:dyDescent="0.2">
      <c r="A32" s="145"/>
      <c r="B32" s="146"/>
      <c r="C32" s="145"/>
      <c r="D32" s="146"/>
      <c r="E32" s="145"/>
      <c r="F32" s="146"/>
      <c r="G32" s="145"/>
      <c r="H32" s="146"/>
      <c r="I32" s="145"/>
      <c r="J32" s="146"/>
      <c r="K32" s="145"/>
      <c r="L32" s="146"/>
      <c r="M32" s="145"/>
      <c r="N32" s="146"/>
    </row>
    <row r="33" spans="1:14" s="3" customFormat="1" ht="13.5" customHeight="1" x14ac:dyDescent="0.2">
      <c r="A33" s="145"/>
      <c r="B33" s="146"/>
      <c r="C33" s="145"/>
      <c r="D33" s="146"/>
      <c r="E33" s="145"/>
      <c r="F33" s="146"/>
      <c r="G33" s="145"/>
      <c r="H33" s="146"/>
      <c r="I33" s="145"/>
      <c r="J33" s="146"/>
      <c r="K33" s="145"/>
      <c r="L33" s="146"/>
      <c r="M33" s="145"/>
      <c r="N33" s="146"/>
    </row>
    <row r="34" spans="1:14" s="3" customFormat="1" ht="13.5" customHeight="1" x14ac:dyDescent="0.2">
      <c r="A34" s="145"/>
      <c r="B34" s="146"/>
      <c r="C34" s="145"/>
      <c r="D34" s="146"/>
      <c r="E34" s="145"/>
      <c r="F34" s="146"/>
      <c r="G34" s="145"/>
      <c r="H34" s="146"/>
      <c r="I34" s="145"/>
      <c r="J34" s="146"/>
      <c r="K34" s="145"/>
      <c r="L34" s="146"/>
      <c r="M34" s="145"/>
      <c r="N34" s="146"/>
    </row>
    <row r="35" spans="1:14" s="3" customFormat="1" ht="13.5" customHeight="1" x14ac:dyDescent="0.2">
      <c r="A35" s="145"/>
      <c r="B35" s="146"/>
      <c r="C35" s="145"/>
      <c r="D35" s="146"/>
      <c r="E35" s="145"/>
      <c r="F35" s="146"/>
      <c r="G35" s="145"/>
      <c r="H35" s="146"/>
      <c r="I35" s="145"/>
      <c r="J35" s="146"/>
      <c r="K35" s="145"/>
      <c r="L35" s="146"/>
      <c r="M35" s="145"/>
      <c r="N35" s="146"/>
    </row>
    <row r="36" spans="1:14" s="4" customFormat="1" ht="13.5" customHeight="1" x14ac:dyDescent="0.2">
      <c r="A36" s="147"/>
      <c r="B36" s="148"/>
      <c r="C36" s="147"/>
      <c r="D36" s="148"/>
      <c r="E36" s="147"/>
      <c r="F36" s="148"/>
      <c r="G36" s="147"/>
      <c r="H36" s="148"/>
      <c r="I36" s="147"/>
      <c r="J36" s="148"/>
      <c r="K36" s="147"/>
      <c r="L36" s="148"/>
      <c r="M36" s="147"/>
      <c r="N36" s="148"/>
    </row>
    <row r="37" spans="1:14" ht="15.75" x14ac:dyDescent="0.3">
      <c r="A37" s="20" t="str">
        <f>IF(M31="","",IF(MONTH(M31+1)&lt;&gt;MONTH(M31),"",M31+1))</f>
        <v/>
      </c>
      <c r="B37" s="9"/>
      <c r="C37" s="20" t="str">
        <f>IF(A37="","",IF(MONTH(A37+1)&lt;&gt;MONTH(A37),"",A37+1))</f>
        <v/>
      </c>
      <c r="D37" s="9"/>
      <c r="E37" s="33" t="s">
        <v>7</v>
      </c>
      <c r="F37" s="11"/>
      <c r="G37" s="11"/>
      <c r="H37" s="11"/>
      <c r="I37" s="11"/>
      <c r="J37" s="12"/>
      <c r="K37" s="10"/>
      <c r="L37" s="11"/>
      <c r="M37" s="11"/>
      <c r="N37" s="12"/>
    </row>
    <row r="38" spans="1:14" ht="13.5" customHeight="1" x14ac:dyDescent="0.3">
      <c r="A38" s="145"/>
      <c r="B38" s="146"/>
      <c r="C38" s="145"/>
      <c r="D38" s="146"/>
      <c r="E38" s="34"/>
      <c r="F38" s="8"/>
      <c r="G38" s="8"/>
      <c r="H38" s="8"/>
      <c r="I38" s="8"/>
      <c r="J38" s="14"/>
      <c r="K38" s="152" t="s">
        <v>3</v>
      </c>
      <c r="L38" s="153"/>
      <c r="M38" s="153"/>
      <c r="N38" s="154"/>
    </row>
    <row r="39" spans="1:14" ht="13.5" customHeight="1" x14ac:dyDescent="0.3">
      <c r="A39" s="145"/>
      <c r="B39" s="146"/>
      <c r="C39" s="145"/>
      <c r="D39" s="146"/>
      <c r="E39" s="34"/>
      <c r="F39" s="8"/>
      <c r="G39" s="8"/>
      <c r="H39" s="8"/>
      <c r="I39" s="8"/>
      <c r="J39" s="14"/>
      <c r="K39" s="155" t="s">
        <v>11</v>
      </c>
      <c r="L39" s="156"/>
      <c r="M39" s="156"/>
      <c r="N39" s="157"/>
    </row>
    <row r="40" spans="1:14" ht="13.5" customHeight="1" x14ac:dyDescent="0.3">
      <c r="A40" s="145"/>
      <c r="B40" s="146"/>
      <c r="C40" s="145"/>
      <c r="D40" s="146"/>
      <c r="E40" s="34"/>
      <c r="F40" s="8"/>
      <c r="G40" s="8"/>
      <c r="H40" s="8"/>
      <c r="I40" s="8"/>
      <c r="J40" s="14"/>
      <c r="K40" s="149" t="s">
        <v>10</v>
      </c>
      <c r="L40" s="150"/>
      <c r="M40" s="150"/>
      <c r="N40" s="151"/>
    </row>
    <row r="41" spans="1:14" ht="13.5" customHeight="1" x14ac:dyDescent="0.3">
      <c r="A41" s="145"/>
      <c r="B41" s="146"/>
      <c r="C41" s="145"/>
      <c r="D41" s="146"/>
      <c r="E41" s="34"/>
      <c r="F41" s="8"/>
      <c r="G41" s="8"/>
      <c r="H41" s="8"/>
      <c r="I41" s="8"/>
      <c r="J41" s="14"/>
      <c r="K41" s="13"/>
      <c r="L41" s="8"/>
      <c r="M41" s="6"/>
      <c r="N41" s="22"/>
    </row>
    <row r="42" spans="1:14" ht="13.5" customHeight="1" x14ac:dyDescent="0.3">
      <c r="A42" s="147"/>
      <c r="B42" s="148"/>
      <c r="C42" s="147"/>
      <c r="D42" s="148"/>
      <c r="E42" s="35"/>
      <c r="F42" s="16"/>
      <c r="G42" s="16"/>
      <c r="H42" s="16"/>
      <c r="I42" s="16"/>
      <c r="J42" s="18"/>
      <c r="K42" s="15"/>
      <c r="L42" s="16"/>
      <c r="M42" s="17"/>
      <c r="N42" s="19"/>
    </row>
    <row r="43" spans="1:14" x14ac:dyDescent="0.2">
      <c r="M43" s="5"/>
    </row>
    <row r="45" spans="1:14" s="2" customFormat="1" ht="11.25" x14ac:dyDescent="0.2"/>
    <row r="46" spans="1:14" s="2" customFormat="1" ht="10.5" customHeight="1" x14ac:dyDescent="0.2"/>
    <row r="47" spans="1:14" s="2" customFormat="1" ht="10.5" customHeight="1" x14ac:dyDescent="0.2"/>
    <row r="48" spans="1:14" s="2" customFormat="1" ht="10.5" customHeight="1" x14ac:dyDescent="0.2"/>
    <row r="49" s="2" customFormat="1" ht="10.5" customHeight="1" x14ac:dyDescent="0.2"/>
    <row r="50" s="2" customFormat="1" ht="10.5" customHeight="1" x14ac:dyDescent="0.2"/>
    <row r="51" s="2" customFormat="1" ht="10.5" customHeight="1" x14ac:dyDescent="0.2"/>
    <row r="52" s="2" customFormat="1" ht="10.5" customHeight="1" x14ac:dyDescent="0.2"/>
    <row r="53" s="2" customFormat="1" ht="10.5" customHeight="1" x14ac:dyDescent="0.2"/>
    <row r="54" s="2" customFormat="1" ht="11.25" x14ac:dyDescent="0.2"/>
    <row r="55" s="2" customFormat="1" ht="10.5" customHeight="1" x14ac:dyDescent="0.2"/>
    <row r="56" s="2" customFormat="1" ht="10.5" customHeight="1" x14ac:dyDescent="0.2"/>
    <row r="57" s="2" customFormat="1" ht="10.5" customHeight="1" x14ac:dyDescent="0.2"/>
    <row r="58" s="2" customFormat="1" ht="10.5" customHeight="1" x14ac:dyDescent="0.2"/>
    <row r="59" s="2" customFormat="1" ht="10.5" customHeight="1" x14ac:dyDescent="0.2"/>
    <row r="60" s="2" customFormat="1" ht="10.5" customHeight="1" x14ac:dyDescent="0.2"/>
    <row r="61" s="2" customFormat="1" ht="10.5" customHeight="1" x14ac:dyDescent="0.2"/>
    <row r="62" s="2" customFormat="1" ht="10.5" customHeight="1" x14ac:dyDescent="0.2"/>
    <row r="63" s="2" customFormat="1" ht="11.25" x14ac:dyDescent="0.2"/>
    <row r="64" s="2" customFormat="1" ht="10.5" customHeight="1" x14ac:dyDescent="0.2"/>
    <row r="65" s="2" customFormat="1" ht="10.5" customHeight="1" x14ac:dyDescent="0.2"/>
    <row r="66" s="2" customFormat="1" ht="10.5" customHeight="1" x14ac:dyDescent="0.2"/>
    <row r="67" s="2" customFormat="1" ht="10.5" customHeight="1" x14ac:dyDescent="0.2"/>
    <row r="68" s="2" customFormat="1" ht="10.5" customHeight="1" x14ac:dyDescent="0.2"/>
    <row r="69" s="2" customFormat="1" ht="10.5" customHeight="1" x14ac:dyDescent="0.2"/>
    <row r="70" s="2" customFormat="1" ht="10.5" customHeight="1" x14ac:dyDescent="0.2"/>
  </sheetData>
  <mergeCells count="196">
    <mergeCell ref="A40:B40"/>
    <mergeCell ref="C40:D40"/>
    <mergeCell ref="K40:N40"/>
    <mergeCell ref="A41:B41"/>
    <mergeCell ref="C41:D41"/>
    <mergeCell ref="A42:B42"/>
    <mergeCell ref="C42:D42"/>
    <mergeCell ref="M36:N36"/>
    <mergeCell ref="A38:B38"/>
    <mergeCell ref="C38:D38"/>
    <mergeCell ref="K38:N38"/>
    <mergeCell ref="A39:B39"/>
    <mergeCell ref="C39:D39"/>
    <mergeCell ref="K39:N39"/>
    <mergeCell ref="A36:B36"/>
    <mergeCell ref="C36:D36"/>
    <mergeCell ref="E36:F36"/>
    <mergeCell ref="G36:H36"/>
    <mergeCell ref="I36:J36"/>
    <mergeCell ref="K36:L36"/>
    <mergeCell ref="M34:N34"/>
    <mergeCell ref="A35:B35"/>
    <mergeCell ref="C35:D35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K34:L34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5:L15"/>
    <mergeCell ref="M12:N12"/>
    <mergeCell ref="A14:B14"/>
    <mergeCell ref="C14:D14"/>
    <mergeCell ref="E14:F14"/>
    <mergeCell ref="G14:H14"/>
    <mergeCell ref="I14:J14"/>
    <mergeCell ref="K14:L14"/>
    <mergeCell ref="M14:N14"/>
    <mergeCell ref="A12:B12"/>
    <mergeCell ref="C12:D12"/>
    <mergeCell ref="E12:F12"/>
    <mergeCell ref="G12:H12"/>
    <mergeCell ref="I12:J12"/>
    <mergeCell ref="K12:L1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A4:N4"/>
    <mergeCell ref="A6:B6"/>
    <mergeCell ref="C6:D6"/>
    <mergeCell ref="E6:F6"/>
    <mergeCell ref="G6:H6"/>
    <mergeCell ref="I6:J6"/>
    <mergeCell ref="K6:L6"/>
    <mergeCell ref="M6:N6"/>
    <mergeCell ref="M8:N8"/>
  </mergeCells>
  <conditionalFormatting sqref="B7 D7 F7 H7 J7 L7 N7 B13 D13 F13 H13 J13 L13 N13 B19 D19 F19 H19 J19 L19 N19 B25 D25 F25 H25 J25 L25 N25 B31 D31 F31 H31 J31 L31 N31 B37 D37">
    <cfRule type="expression" dxfId="66" priority="6">
      <formula>A7=""</formula>
    </cfRule>
  </conditionalFormatting>
  <conditionalFormatting sqref="A8:N8 A14:N14 A20:N20 A26:N26 A32:N32 A38:D38">
    <cfRule type="expression" dxfId="65" priority="5">
      <formula>A7=""</formula>
    </cfRule>
  </conditionalFormatting>
  <conditionalFormatting sqref="A9:N9 A15:N15 A21:N21 A27:N27 A33:N33 A39:D39">
    <cfRule type="expression" dxfId="64" priority="4">
      <formula>A7=""</formula>
    </cfRule>
  </conditionalFormatting>
  <conditionalFormatting sqref="A10:N10 A16:N16 A22:N22 A28:N28 A34:N34 A40:D40">
    <cfRule type="expression" dxfId="63" priority="3">
      <formula>A7=""</formula>
    </cfRule>
  </conditionalFormatting>
  <conditionalFormatting sqref="A11:N11 A17:N17 A23:N23 A29:N29 A35:N35 A41:D41">
    <cfRule type="expression" dxfId="62" priority="2">
      <formula>A7=""</formula>
    </cfRule>
  </conditionalFormatting>
  <conditionalFormatting sqref="A12:N12 A18:N18 A24:N24 A30:N30 A36:N36 A42:D42">
    <cfRule type="expression" dxfId="61" priority="1">
      <formula>A7=""</formula>
    </cfRule>
  </conditionalFormatting>
  <conditionalFormatting sqref="A7 C7 E7 G7 I7 K7 M7 A13 C13 E13 G13 I13 K13 M13 A19 C19 E19 G19 I19 K19 M19 A25 C25 E25 G25 I25 K25 M25 A31 C31 E31 G31 I31 K31 M31 A37 C37">
    <cfRule type="expression" dxfId="60" priority="7">
      <formula>A7=""</formula>
    </cfRule>
  </conditionalFormatting>
  <hyperlinks>
    <hyperlink ref="K39:N39" r:id="rId1" display="http://www.vertex42.com/calendars/"/>
  </hyperlinks>
  <printOptions horizontalCentered="1"/>
  <pageMargins left="0.35" right="0.35" top="0.25" bottom="0.4" header="0.25" footer="0.25"/>
  <pageSetup orientation="landscape" r:id="rId2"/>
  <headerFooter alignWithMargins="0">
    <oddFooter>&amp;C&amp;8&amp;K01+049https://www.vertex42.com/calendars/monthly-calendar.html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opLeftCell="A4" workbookViewId="0">
      <selection activeCell="A4" sqref="A4:N4"/>
    </sheetView>
  </sheetViews>
  <sheetFormatPr defaultColWidth="9.140625" defaultRowHeight="12.75" x14ac:dyDescent="0.2"/>
  <cols>
    <col min="1" max="1" width="4.85546875" style="1" customWidth="1"/>
    <col min="2" max="2" width="13.7109375" style="1" customWidth="1"/>
    <col min="3" max="3" width="4.85546875" style="1" customWidth="1"/>
    <col min="4" max="4" width="13.7109375" style="1" customWidth="1"/>
    <col min="5" max="5" width="4.85546875" style="1" customWidth="1"/>
    <col min="6" max="6" width="13.7109375" style="1" customWidth="1"/>
    <col min="7" max="7" width="4.85546875" style="1" customWidth="1"/>
    <col min="8" max="8" width="13.7109375" style="1" customWidth="1"/>
    <col min="9" max="9" width="4.85546875" style="1" customWidth="1"/>
    <col min="10" max="10" width="13.7109375" style="1" customWidth="1"/>
    <col min="11" max="11" width="4.85546875" style="1" customWidth="1"/>
    <col min="12" max="12" width="13.7109375" style="1" customWidth="1"/>
    <col min="13" max="13" width="4.85546875" style="1" customWidth="1"/>
    <col min="14" max="14" width="13.7109375" style="1" customWidth="1"/>
    <col min="15" max="15" width="3.5703125" style="1" customWidth="1"/>
    <col min="16" max="16" width="25.7109375" style="1" customWidth="1"/>
    <col min="17" max="16384" width="9.140625" style="1"/>
  </cols>
  <sheetData>
    <row r="1" spans="1:14" hidden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idden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idden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3" customFormat="1" ht="59.25" x14ac:dyDescent="0.2">
      <c r="A4" s="142" t="str">
        <f>UPPER(TEXT(B5,"mmmm yyyy"))</f>
        <v>MAY 2018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s="2" customFormat="1" ht="11.25" hidden="1" x14ac:dyDescent="0.2">
      <c r="A5" s="2" t="s">
        <v>2</v>
      </c>
      <c r="B5" s="21">
        <f>DATE(YEAR(Jan!B5),MONTH(Jan!B5)+4,1)</f>
        <v>43221</v>
      </c>
    </row>
    <row r="6" spans="1:14" s="3" customFormat="1" ht="18" customHeight="1" x14ac:dyDescent="0.2">
      <c r="A6" s="143">
        <f>A13</f>
        <v>43226</v>
      </c>
      <c r="B6" s="144"/>
      <c r="C6" s="143">
        <f>C13</f>
        <v>43227</v>
      </c>
      <c r="D6" s="144"/>
      <c r="E6" s="143">
        <f>E13</f>
        <v>43228</v>
      </c>
      <c r="F6" s="144"/>
      <c r="G6" s="143">
        <f>G13</f>
        <v>43229</v>
      </c>
      <c r="H6" s="144"/>
      <c r="I6" s="143">
        <f>I13</f>
        <v>43230</v>
      </c>
      <c r="J6" s="144"/>
      <c r="K6" s="143">
        <f>K13</f>
        <v>43231</v>
      </c>
      <c r="L6" s="144"/>
      <c r="M6" s="143">
        <f>M13</f>
        <v>43232</v>
      </c>
      <c r="N6" s="144"/>
    </row>
    <row r="7" spans="1:14" s="3" customFormat="1" ht="15.75" customHeight="1" x14ac:dyDescent="0.2">
      <c r="A7" s="20" t="str">
        <f>IF(WEEKDAY($B$5,1)=startday,$B$5,"")</f>
        <v/>
      </c>
      <c r="B7" s="9"/>
      <c r="C7" s="20" t="str">
        <f>IF(A7="",IF(WEEKDAY($B$5,1)=MOD(startday,7)+1,$B$5,""),A7+1)</f>
        <v/>
      </c>
      <c r="D7" s="9"/>
      <c r="E7" s="20">
        <f>IF(C7="",IF(WEEKDAY($B$5,1)=MOD(startday+1,7)+1,$B$5,""),C7+1)</f>
        <v>43221</v>
      </c>
      <c r="F7" s="9"/>
      <c r="G7" s="20">
        <f>IF(E7="",IF(WEEKDAY($B$5,1)=MOD(startday+2,7)+1,$B$5,""),E7+1)</f>
        <v>43222</v>
      </c>
      <c r="H7" s="9"/>
      <c r="I7" s="20">
        <f>IF(G7="",IF(WEEKDAY($B$5,1)=MOD(startday+3,7)+1,$B$5,""),G7+1)</f>
        <v>43223</v>
      </c>
      <c r="J7" s="9"/>
      <c r="K7" s="20">
        <f>IF(I7="",IF(WEEKDAY($B$5,1)=MOD(startday+4,7)+1,$B$5,""),I7+1)</f>
        <v>43224</v>
      </c>
      <c r="L7" s="9"/>
      <c r="M7" s="20">
        <f>IF(K7="",IF(WEEKDAY($B$5,1)=MOD(startday+5,7)+1,$B$5,""),K7+1)</f>
        <v>43225</v>
      </c>
      <c r="N7" s="9"/>
    </row>
    <row r="8" spans="1:14" s="3" customFormat="1" ht="13.5" customHeight="1" x14ac:dyDescent="0.2">
      <c r="A8" s="145"/>
      <c r="B8" s="146"/>
      <c r="C8" s="145"/>
      <c r="D8" s="146"/>
      <c r="E8" s="145"/>
      <c r="F8" s="146"/>
      <c r="G8" s="145"/>
      <c r="H8" s="146"/>
      <c r="I8" s="145"/>
      <c r="J8" s="146"/>
      <c r="K8" s="145"/>
      <c r="L8" s="146"/>
      <c r="M8" s="145"/>
      <c r="N8" s="146"/>
    </row>
    <row r="9" spans="1:14" s="3" customFormat="1" ht="13.5" customHeight="1" x14ac:dyDescent="0.2">
      <c r="A9" s="145"/>
      <c r="B9" s="146"/>
      <c r="C9" s="145"/>
      <c r="D9" s="146"/>
      <c r="E9" s="145"/>
      <c r="F9" s="146"/>
      <c r="G9" s="145"/>
      <c r="H9" s="146"/>
      <c r="I9" s="145"/>
      <c r="J9" s="146"/>
      <c r="K9" s="145"/>
      <c r="L9" s="146"/>
      <c r="M9" s="145"/>
      <c r="N9" s="146"/>
    </row>
    <row r="10" spans="1:14" s="3" customFormat="1" ht="13.5" customHeight="1" x14ac:dyDescent="0.2">
      <c r="A10" s="145"/>
      <c r="B10" s="146"/>
      <c r="C10" s="145"/>
      <c r="D10" s="146"/>
      <c r="E10" s="145"/>
      <c r="F10" s="146"/>
      <c r="G10" s="145"/>
      <c r="H10" s="146"/>
      <c r="I10" s="145"/>
      <c r="J10" s="146"/>
      <c r="K10" s="145"/>
      <c r="L10" s="146"/>
      <c r="M10" s="145"/>
      <c r="N10" s="146"/>
    </row>
    <row r="11" spans="1:14" s="3" customFormat="1" ht="13.5" customHeight="1" x14ac:dyDescent="0.2">
      <c r="A11" s="145"/>
      <c r="B11" s="146"/>
      <c r="C11" s="145"/>
      <c r="D11" s="146"/>
      <c r="E11" s="145"/>
      <c r="F11" s="146"/>
      <c r="G11" s="145"/>
      <c r="H11" s="146"/>
      <c r="I11" s="145"/>
      <c r="J11" s="146"/>
      <c r="K11" s="145"/>
      <c r="L11" s="146"/>
      <c r="M11" s="145"/>
      <c r="N11" s="146"/>
    </row>
    <row r="12" spans="1:14" s="4" customFormat="1" ht="13.5" customHeight="1" x14ac:dyDescent="0.2">
      <c r="A12" s="147"/>
      <c r="B12" s="148"/>
      <c r="C12" s="147"/>
      <c r="D12" s="148"/>
      <c r="E12" s="147"/>
      <c r="F12" s="148"/>
      <c r="G12" s="147"/>
      <c r="H12" s="148"/>
      <c r="I12" s="147"/>
      <c r="J12" s="148"/>
      <c r="K12" s="147"/>
      <c r="L12" s="148"/>
      <c r="M12" s="147"/>
      <c r="N12" s="148"/>
    </row>
    <row r="13" spans="1:14" s="3" customFormat="1" ht="15.75" customHeight="1" x14ac:dyDescent="0.2">
      <c r="A13" s="20">
        <f>IF(M7="","",IF(MONTH(M7+1)&lt;&gt;MONTH(M7),"",M7+1))</f>
        <v>43226</v>
      </c>
      <c r="B13" s="9"/>
      <c r="C13" s="20">
        <f>IF(A13="","",IF(MONTH(A13+1)&lt;&gt;MONTH(A13),"",A13+1))</f>
        <v>43227</v>
      </c>
      <c r="D13" s="9"/>
      <c r="E13" s="20">
        <f>IF(C13="","",IF(MONTH(C13+1)&lt;&gt;MONTH(C13),"",C13+1))</f>
        <v>43228</v>
      </c>
      <c r="F13" s="9"/>
      <c r="G13" s="20">
        <f>IF(E13="","",IF(MONTH(E13+1)&lt;&gt;MONTH(E13),"",E13+1))</f>
        <v>43229</v>
      </c>
      <c r="H13" s="9"/>
      <c r="I13" s="20">
        <f>IF(G13="","",IF(MONTH(G13+1)&lt;&gt;MONTH(G13),"",G13+1))</f>
        <v>43230</v>
      </c>
      <c r="J13" s="9"/>
      <c r="K13" s="20">
        <f>IF(I13="","",IF(MONTH(I13+1)&lt;&gt;MONTH(I13),"",I13+1))</f>
        <v>43231</v>
      </c>
      <c r="L13" s="9"/>
      <c r="M13" s="20">
        <f>IF(K13="","",IF(MONTH(K13+1)&lt;&gt;MONTH(K13),"",K13+1))</f>
        <v>43232</v>
      </c>
      <c r="N13" s="9"/>
    </row>
    <row r="14" spans="1:14" s="3" customFormat="1" ht="13.5" customHeight="1" x14ac:dyDescent="0.2">
      <c r="A14" s="145"/>
      <c r="B14" s="146"/>
      <c r="C14" s="145"/>
      <c r="D14" s="146"/>
      <c r="E14" s="145"/>
      <c r="F14" s="146"/>
      <c r="G14" s="145"/>
      <c r="H14" s="146"/>
      <c r="I14" s="145"/>
      <c r="J14" s="146"/>
      <c r="K14" s="145"/>
      <c r="L14" s="146"/>
      <c r="M14" s="145"/>
      <c r="N14" s="146"/>
    </row>
    <row r="15" spans="1:14" s="3" customFormat="1" ht="13.5" customHeight="1" x14ac:dyDescent="0.2">
      <c r="A15" s="145"/>
      <c r="B15" s="146"/>
      <c r="C15" s="145"/>
      <c r="D15" s="146"/>
      <c r="E15" s="145"/>
      <c r="F15" s="146"/>
      <c r="G15" s="145"/>
      <c r="H15" s="146"/>
      <c r="I15" s="145"/>
      <c r="J15" s="146"/>
      <c r="K15" s="145"/>
      <c r="L15" s="146"/>
      <c r="M15" s="145"/>
      <c r="N15" s="146"/>
    </row>
    <row r="16" spans="1:14" s="3" customFormat="1" ht="13.5" customHeight="1" x14ac:dyDescent="0.2">
      <c r="A16" s="145"/>
      <c r="B16" s="146"/>
      <c r="C16" s="145"/>
      <c r="D16" s="146"/>
      <c r="E16" s="145"/>
      <c r="F16" s="146"/>
      <c r="G16" s="145"/>
      <c r="H16" s="146"/>
      <c r="I16" s="145"/>
      <c r="J16" s="146"/>
      <c r="K16" s="145"/>
      <c r="L16" s="146"/>
      <c r="M16" s="145"/>
      <c r="N16" s="146"/>
    </row>
    <row r="17" spans="1:14" s="3" customFormat="1" ht="13.5" customHeight="1" x14ac:dyDescent="0.2">
      <c r="A17" s="145"/>
      <c r="B17" s="146"/>
      <c r="C17" s="145"/>
      <c r="D17" s="146"/>
      <c r="E17" s="145"/>
      <c r="F17" s="146"/>
      <c r="G17" s="145"/>
      <c r="H17" s="146"/>
      <c r="I17" s="145"/>
      <c r="J17" s="146"/>
      <c r="K17" s="145"/>
      <c r="L17" s="146"/>
      <c r="M17" s="145"/>
      <c r="N17" s="146"/>
    </row>
    <row r="18" spans="1:14" s="4" customFormat="1" ht="13.5" customHeight="1" x14ac:dyDescent="0.2">
      <c r="A18" s="147"/>
      <c r="B18" s="148"/>
      <c r="C18" s="147"/>
      <c r="D18" s="148"/>
      <c r="E18" s="147"/>
      <c r="F18" s="148"/>
      <c r="G18" s="147"/>
      <c r="H18" s="148"/>
      <c r="I18" s="147"/>
      <c r="J18" s="148"/>
      <c r="K18" s="147"/>
      <c r="L18" s="148"/>
      <c r="M18" s="147"/>
      <c r="N18" s="148"/>
    </row>
    <row r="19" spans="1:14" s="3" customFormat="1" ht="15.75" customHeight="1" x14ac:dyDescent="0.2">
      <c r="A19" s="20">
        <f>IF(M13="","",IF(MONTH(M13+1)&lt;&gt;MONTH(M13),"",M13+1))</f>
        <v>43233</v>
      </c>
      <c r="B19" s="9"/>
      <c r="C19" s="20">
        <f>IF(A19="","",IF(MONTH(A19+1)&lt;&gt;MONTH(A19),"",A19+1))</f>
        <v>43234</v>
      </c>
      <c r="D19" s="9"/>
      <c r="E19" s="20">
        <f>IF(C19="","",IF(MONTH(C19+1)&lt;&gt;MONTH(C19),"",C19+1))</f>
        <v>43235</v>
      </c>
      <c r="F19" s="9"/>
      <c r="G19" s="20">
        <f>IF(E19="","",IF(MONTH(E19+1)&lt;&gt;MONTH(E19),"",E19+1))</f>
        <v>43236</v>
      </c>
      <c r="H19" s="9"/>
      <c r="I19" s="20">
        <f>IF(G19="","",IF(MONTH(G19+1)&lt;&gt;MONTH(G19),"",G19+1))</f>
        <v>43237</v>
      </c>
      <c r="J19" s="9"/>
      <c r="K19" s="20">
        <f>IF(I19="","",IF(MONTH(I19+1)&lt;&gt;MONTH(I19),"",I19+1))</f>
        <v>43238</v>
      </c>
      <c r="L19" s="9"/>
      <c r="M19" s="20">
        <f>IF(K19="","",IF(MONTH(K19+1)&lt;&gt;MONTH(K19),"",K19+1))</f>
        <v>43239</v>
      </c>
      <c r="N19" s="9"/>
    </row>
    <row r="20" spans="1:14" s="3" customFormat="1" ht="13.5" customHeight="1" x14ac:dyDescent="0.2">
      <c r="A20" s="145"/>
      <c r="B20" s="146"/>
      <c r="C20" s="145"/>
      <c r="D20" s="146"/>
      <c r="E20" s="145"/>
      <c r="F20" s="146"/>
      <c r="G20" s="145"/>
      <c r="H20" s="146"/>
      <c r="I20" s="145"/>
      <c r="J20" s="146"/>
      <c r="K20" s="145"/>
      <c r="L20" s="146"/>
      <c r="M20" s="145"/>
      <c r="N20" s="146"/>
    </row>
    <row r="21" spans="1:14" s="3" customFormat="1" ht="13.5" customHeight="1" x14ac:dyDescent="0.2">
      <c r="A21" s="145"/>
      <c r="B21" s="146"/>
      <c r="C21" s="145"/>
      <c r="D21" s="146"/>
      <c r="E21" s="145"/>
      <c r="F21" s="146"/>
      <c r="G21" s="145"/>
      <c r="H21" s="146"/>
      <c r="I21" s="145"/>
      <c r="J21" s="146"/>
      <c r="K21" s="145"/>
      <c r="L21" s="146"/>
      <c r="M21" s="145"/>
      <c r="N21" s="146"/>
    </row>
    <row r="22" spans="1:14" s="3" customFormat="1" ht="13.5" customHeight="1" x14ac:dyDescent="0.2">
      <c r="A22" s="145"/>
      <c r="B22" s="146"/>
      <c r="C22" s="145"/>
      <c r="D22" s="146"/>
      <c r="E22" s="145"/>
      <c r="F22" s="146"/>
      <c r="G22" s="145"/>
      <c r="H22" s="146"/>
      <c r="I22" s="145"/>
      <c r="J22" s="146"/>
      <c r="K22" s="145"/>
      <c r="L22" s="146"/>
      <c r="M22" s="145"/>
      <c r="N22" s="146"/>
    </row>
    <row r="23" spans="1:14" s="3" customFormat="1" ht="13.5" customHeight="1" x14ac:dyDescent="0.2">
      <c r="A23" s="145"/>
      <c r="B23" s="146"/>
      <c r="C23" s="145"/>
      <c r="D23" s="146"/>
      <c r="E23" s="145"/>
      <c r="F23" s="146"/>
      <c r="G23" s="145"/>
      <c r="H23" s="146"/>
      <c r="I23" s="145"/>
      <c r="J23" s="146"/>
      <c r="K23" s="145"/>
      <c r="L23" s="146"/>
      <c r="M23" s="145"/>
      <c r="N23" s="146"/>
    </row>
    <row r="24" spans="1:14" s="4" customFormat="1" ht="13.5" customHeight="1" x14ac:dyDescent="0.2">
      <c r="A24" s="147"/>
      <c r="B24" s="148"/>
      <c r="C24" s="147"/>
      <c r="D24" s="148"/>
      <c r="E24" s="147"/>
      <c r="F24" s="148"/>
      <c r="G24" s="147"/>
      <c r="H24" s="148"/>
      <c r="I24" s="147"/>
      <c r="J24" s="148"/>
      <c r="K24" s="147"/>
      <c r="L24" s="148"/>
      <c r="M24" s="147"/>
      <c r="N24" s="148"/>
    </row>
    <row r="25" spans="1:14" s="3" customFormat="1" ht="15.75" customHeight="1" x14ac:dyDescent="0.2">
      <c r="A25" s="20">
        <f>IF(M19="","",IF(MONTH(M19+1)&lt;&gt;MONTH(M19),"",M19+1))</f>
        <v>43240</v>
      </c>
      <c r="B25" s="9"/>
      <c r="C25" s="20">
        <f>IF(A25="","",IF(MONTH(A25+1)&lt;&gt;MONTH(A25),"",A25+1))</f>
        <v>43241</v>
      </c>
      <c r="D25" s="9"/>
      <c r="E25" s="20">
        <f>IF(C25="","",IF(MONTH(C25+1)&lt;&gt;MONTH(C25),"",C25+1))</f>
        <v>43242</v>
      </c>
      <c r="F25" s="9"/>
      <c r="G25" s="20">
        <f>IF(E25="","",IF(MONTH(E25+1)&lt;&gt;MONTH(E25),"",E25+1))</f>
        <v>43243</v>
      </c>
      <c r="H25" s="9"/>
      <c r="I25" s="20">
        <f>IF(G25="","",IF(MONTH(G25+1)&lt;&gt;MONTH(G25),"",G25+1))</f>
        <v>43244</v>
      </c>
      <c r="J25" s="9"/>
      <c r="K25" s="20">
        <f>IF(I25="","",IF(MONTH(I25+1)&lt;&gt;MONTH(I25),"",I25+1))</f>
        <v>43245</v>
      </c>
      <c r="L25" s="9"/>
      <c r="M25" s="20">
        <f>IF(K25="","",IF(MONTH(K25+1)&lt;&gt;MONTH(K25),"",K25+1))</f>
        <v>43246</v>
      </c>
      <c r="N25" s="9"/>
    </row>
    <row r="26" spans="1:14" s="3" customFormat="1" ht="13.5" customHeight="1" x14ac:dyDescent="0.2">
      <c r="A26" s="145"/>
      <c r="B26" s="146"/>
      <c r="C26" s="145"/>
      <c r="D26" s="146"/>
      <c r="E26" s="145"/>
      <c r="F26" s="146"/>
      <c r="G26" s="145"/>
      <c r="H26" s="146"/>
      <c r="I26" s="145"/>
      <c r="J26" s="146"/>
      <c r="K26" s="145"/>
      <c r="L26" s="146"/>
      <c r="M26" s="145"/>
      <c r="N26" s="146"/>
    </row>
    <row r="27" spans="1:14" s="3" customFormat="1" ht="13.5" customHeight="1" x14ac:dyDescent="0.2">
      <c r="A27" s="145"/>
      <c r="B27" s="146"/>
      <c r="C27" s="145"/>
      <c r="D27" s="146"/>
      <c r="E27" s="145"/>
      <c r="F27" s="146"/>
      <c r="G27" s="145"/>
      <c r="H27" s="146"/>
      <c r="I27" s="145"/>
      <c r="J27" s="146"/>
      <c r="K27" s="145"/>
      <c r="L27" s="146"/>
      <c r="M27" s="145"/>
      <c r="N27" s="146"/>
    </row>
    <row r="28" spans="1:14" s="3" customFormat="1" ht="13.5" customHeight="1" x14ac:dyDescent="0.2">
      <c r="A28" s="145"/>
      <c r="B28" s="146"/>
      <c r="C28" s="145"/>
      <c r="D28" s="146"/>
      <c r="E28" s="145"/>
      <c r="F28" s="146"/>
      <c r="G28" s="145"/>
      <c r="H28" s="146"/>
      <c r="I28" s="145"/>
      <c r="J28" s="146"/>
      <c r="K28" s="145"/>
      <c r="L28" s="146"/>
      <c r="M28" s="145"/>
      <c r="N28" s="146"/>
    </row>
    <row r="29" spans="1:14" s="3" customFormat="1" ht="13.5" customHeight="1" x14ac:dyDescent="0.2">
      <c r="A29" s="145"/>
      <c r="B29" s="146"/>
      <c r="C29" s="145"/>
      <c r="D29" s="146"/>
      <c r="E29" s="145"/>
      <c r="F29" s="146"/>
      <c r="G29" s="145"/>
      <c r="H29" s="146"/>
      <c r="I29" s="145"/>
      <c r="J29" s="146"/>
      <c r="K29" s="145"/>
      <c r="L29" s="146"/>
      <c r="M29" s="145"/>
      <c r="N29" s="146"/>
    </row>
    <row r="30" spans="1:14" s="4" customFormat="1" ht="13.5" customHeight="1" x14ac:dyDescent="0.2">
      <c r="A30" s="147"/>
      <c r="B30" s="148"/>
      <c r="C30" s="147"/>
      <c r="D30" s="148"/>
      <c r="E30" s="147"/>
      <c r="F30" s="148"/>
      <c r="G30" s="147"/>
      <c r="H30" s="148"/>
      <c r="I30" s="147"/>
      <c r="J30" s="148"/>
      <c r="K30" s="147"/>
      <c r="L30" s="148"/>
      <c r="M30" s="147"/>
      <c r="N30" s="148"/>
    </row>
    <row r="31" spans="1:14" s="3" customFormat="1" ht="15.75" x14ac:dyDescent="0.2">
      <c r="A31" s="20">
        <f>IF(M25="","",IF(MONTH(M25+1)&lt;&gt;MONTH(M25),"",M25+1))</f>
        <v>43247</v>
      </c>
      <c r="B31" s="9"/>
      <c r="C31" s="20">
        <f>IF(A31="","",IF(MONTH(A31+1)&lt;&gt;MONTH(A31),"",A31+1))</f>
        <v>43248</v>
      </c>
      <c r="D31" s="9"/>
      <c r="E31" s="20">
        <f>IF(C31="","",IF(MONTH(C31+1)&lt;&gt;MONTH(C31),"",C31+1))</f>
        <v>43249</v>
      </c>
      <c r="F31" s="9"/>
      <c r="G31" s="20">
        <f>IF(E31="","",IF(MONTH(E31+1)&lt;&gt;MONTH(E31),"",E31+1))</f>
        <v>43250</v>
      </c>
      <c r="H31" s="9"/>
      <c r="I31" s="20">
        <f>IF(G31="","",IF(MONTH(G31+1)&lt;&gt;MONTH(G31),"",G31+1))</f>
        <v>43251</v>
      </c>
      <c r="J31" s="9"/>
      <c r="K31" s="20" t="str">
        <f>IF(I31="","",IF(MONTH(I31+1)&lt;&gt;MONTH(I31),"",I31+1))</f>
        <v/>
      </c>
      <c r="L31" s="9"/>
      <c r="M31" s="20" t="str">
        <f>IF(K31="","",IF(MONTH(K31+1)&lt;&gt;MONTH(K31),"",K31+1))</f>
        <v/>
      </c>
      <c r="N31" s="9"/>
    </row>
    <row r="32" spans="1:14" s="3" customFormat="1" ht="13.5" customHeight="1" x14ac:dyDescent="0.2">
      <c r="A32" s="145"/>
      <c r="B32" s="146"/>
      <c r="C32" s="145"/>
      <c r="D32" s="146"/>
      <c r="E32" s="145"/>
      <c r="F32" s="146"/>
      <c r="G32" s="145"/>
      <c r="H32" s="146"/>
      <c r="I32" s="145"/>
      <c r="J32" s="146"/>
      <c r="K32" s="145"/>
      <c r="L32" s="146"/>
      <c r="M32" s="145"/>
      <c r="N32" s="146"/>
    </row>
    <row r="33" spans="1:14" s="3" customFormat="1" ht="13.5" customHeight="1" x14ac:dyDescent="0.2">
      <c r="A33" s="145"/>
      <c r="B33" s="146"/>
      <c r="C33" s="145"/>
      <c r="D33" s="146"/>
      <c r="E33" s="145"/>
      <c r="F33" s="146"/>
      <c r="G33" s="145"/>
      <c r="H33" s="146"/>
      <c r="I33" s="145"/>
      <c r="J33" s="146"/>
      <c r="K33" s="145"/>
      <c r="L33" s="146"/>
      <c r="M33" s="145"/>
      <c r="N33" s="146"/>
    </row>
    <row r="34" spans="1:14" s="3" customFormat="1" ht="13.5" customHeight="1" x14ac:dyDescent="0.2">
      <c r="A34" s="145"/>
      <c r="B34" s="146"/>
      <c r="C34" s="145"/>
      <c r="D34" s="146"/>
      <c r="E34" s="145"/>
      <c r="F34" s="146"/>
      <c r="G34" s="145"/>
      <c r="H34" s="146"/>
      <c r="I34" s="145"/>
      <c r="J34" s="146"/>
      <c r="K34" s="145"/>
      <c r="L34" s="146"/>
      <c r="M34" s="145"/>
      <c r="N34" s="146"/>
    </row>
    <row r="35" spans="1:14" s="3" customFormat="1" ht="13.5" customHeight="1" x14ac:dyDescent="0.2">
      <c r="A35" s="145"/>
      <c r="B35" s="146"/>
      <c r="C35" s="145"/>
      <c r="D35" s="146"/>
      <c r="E35" s="145"/>
      <c r="F35" s="146"/>
      <c r="G35" s="145"/>
      <c r="H35" s="146"/>
      <c r="I35" s="145"/>
      <c r="J35" s="146"/>
      <c r="K35" s="145"/>
      <c r="L35" s="146"/>
      <c r="M35" s="145"/>
      <c r="N35" s="146"/>
    </row>
    <row r="36" spans="1:14" s="4" customFormat="1" ht="13.5" customHeight="1" x14ac:dyDescent="0.2">
      <c r="A36" s="147"/>
      <c r="B36" s="148"/>
      <c r="C36" s="147"/>
      <c r="D36" s="148"/>
      <c r="E36" s="147"/>
      <c r="F36" s="148"/>
      <c r="G36" s="147"/>
      <c r="H36" s="148"/>
      <c r="I36" s="147"/>
      <c r="J36" s="148"/>
      <c r="K36" s="147"/>
      <c r="L36" s="148"/>
      <c r="M36" s="147"/>
      <c r="N36" s="148"/>
    </row>
    <row r="37" spans="1:14" ht="15.75" x14ac:dyDescent="0.3">
      <c r="A37" s="20" t="str">
        <f>IF(M31="","",IF(MONTH(M31+1)&lt;&gt;MONTH(M31),"",M31+1))</f>
        <v/>
      </c>
      <c r="B37" s="9"/>
      <c r="C37" s="20" t="str">
        <f>IF(A37="","",IF(MONTH(A37+1)&lt;&gt;MONTH(A37),"",A37+1))</f>
        <v/>
      </c>
      <c r="D37" s="9"/>
      <c r="E37" s="33" t="s">
        <v>7</v>
      </c>
      <c r="F37" s="11"/>
      <c r="G37" s="11"/>
      <c r="H37" s="11"/>
      <c r="I37" s="11"/>
      <c r="J37" s="12"/>
      <c r="K37" s="10"/>
      <c r="L37" s="11"/>
      <c r="M37" s="11"/>
      <c r="N37" s="12"/>
    </row>
    <row r="38" spans="1:14" ht="13.5" customHeight="1" x14ac:dyDescent="0.3">
      <c r="A38" s="145"/>
      <c r="B38" s="146"/>
      <c r="C38" s="145"/>
      <c r="D38" s="146"/>
      <c r="E38" s="34"/>
      <c r="F38" s="8"/>
      <c r="G38" s="8"/>
      <c r="H38" s="8"/>
      <c r="I38" s="8"/>
      <c r="J38" s="14"/>
      <c r="K38" s="152" t="s">
        <v>3</v>
      </c>
      <c r="L38" s="153"/>
      <c r="M38" s="153"/>
      <c r="N38" s="154"/>
    </row>
    <row r="39" spans="1:14" ht="13.5" customHeight="1" x14ac:dyDescent="0.3">
      <c r="A39" s="145"/>
      <c r="B39" s="146"/>
      <c r="C39" s="145"/>
      <c r="D39" s="146"/>
      <c r="E39" s="34"/>
      <c r="F39" s="8"/>
      <c r="G39" s="8"/>
      <c r="H39" s="8"/>
      <c r="I39" s="8"/>
      <c r="J39" s="14"/>
      <c r="K39" s="155" t="s">
        <v>11</v>
      </c>
      <c r="L39" s="156"/>
      <c r="M39" s="156"/>
      <c r="N39" s="157"/>
    </row>
    <row r="40" spans="1:14" ht="13.5" customHeight="1" x14ac:dyDescent="0.3">
      <c r="A40" s="145"/>
      <c r="B40" s="146"/>
      <c r="C40" s="145"/>
      <c r="D40" s="146"/>
      <c r="E40" s="34"/>
      <c r="F40" s="8"/>
      <c r="G40" s="8"/>
      <c r="H40" s="8"/>
      <c r="I40" s="8"/>
      <c r="J40" s="14"/>
      <c r="K40" s="149" t="s">
        <v>10</v>
      </c>
      <c r="L40" s="150"/>
      <c r="M40" s="150"/>
      <c r="N40" s="151"/>
    </row>
    <row r="41" spans="1:14" ht="13.5" customHeight="1" x14ac:dyDescent="0.3">
      <c r="A41" s="145"/>
      <c r="B41" s="146"/>
      <c r="C41" s="145"/>
      <c r="D41" s="146"/>
      <c r="E41" s="34"/>
      <c r="F41" s="8"/>
      <c r="G41" s="8"/>
      <c r="H41" s="8"/>
      <c r="I41" s="8"/>
      <c r="J41" s="14"/>
      <c r="K41" s="13"/>
      <c r="L41" s="8"/>
      <c r="M41" s="6"/>
      <c r="N41" s="22"/>
    </row>
    <row r="42" spans="1:14" ht="13.5" customHeight="1" x14ac:dyDescent="0.3">
      <c r="A42" s="147"/>
      <c r="B42" s="148"/>
      <c r="C42" s="147"/>
      <c r="D42" s="148"/>
      <c r="E42" s="35"/>
      <c r="F42" s="16"/>
      <c r="G42" s="16"/>
      <c r="H42" s="16"/>
      <c r="I42" s="16"/>
      <c r="J42" s="18"/>
      <c r="K42" s="15"/>
      <c r="L42" s="16"/>
      <c r="M42" s="17"/>
      <c r="N42" s="19"/>
    </row>
    <row r="43" spans="1:14" x14ac:dyDescent="0.2">
      <c r="M43" s="5"/>
    </row>
    <row r="45" spans="1:14" s="2" customFormat="1" ht="11.25" x14ac:dyDescent="0.2"/>
    <row r="46" spans="1:14" s="2" customFormat="1" ht="10.5" customHeight="1" x14ac:dyDescent="0.2"/>
    <row r="47" spans="1:14" s="2" customFormat="1" ht="10.5" customHeight="1" x14ac:dyDescent="0.2"/>
    <row r="48" spans="1:14" s="2" customFormat="1" ht="10.5" customHeight="1" x14ac:dyDescent="0.2"/>
    <row r="49" s="2" customFormat="1" ht="10.5" customHeight="1" x14ac:dyDescent="0.2"/>
    <row r="50" s="2" customFormat="1" ht="10.5" customHeight="1" x14ac:dyDescent="0.2"/>
    <row r="51" s="2" customFormat="1" ht="10.5" customHeight="1" x14ac:dyDescent="0.2"/>
    <row r="52" s="2" customFormat="1" ht="10.5" customHeight="1" x14ac:dyDescent="0.2"/>
    <row r="53" s="2" customFormat="1" ht="10.5" customHeight="1" x14ac:dyDescent="0.2"/>
    <row r="54" s="2" customFormat="1" ht="11.25" x14ac:dyDescent="0.2"/>
    <row r="55" s="2" customFormat="1" ht="10.5" customHeight="1" x14ac:dyDescent="0.2"/>
    <row r="56" s="2" customFormat="1" ht="10.5" customHeight="1" x14ac:dyDescent="0.2"/>
    <row r="57" s="2" customFormat="1" ht="10.5" customHeight="1" x14ac:dyDescent="0.2"/>
    <row r="58" s="2" customFormat="1" ht="10.5" customHeight="1" x14ac:dyDescent="0.2"/>
    <row r="59" s="2" customFormat="1" ht="10.5" customHeight="1" x14ac:dyDescent="0.2"/>
    <row r="60" s="2" customFormat="1" ht="10.5" customHeight="1" x14ac:dyDescent="0.2"/>
    <row r="61" s="2" customFormat="1" ht="10.5" customHeight="1" x14ac:dyDescent="0.2"/>
    <row r="62" s="2" customFormat="1" ht="10.5" customHeight="1" x14ac:dyDescent="0.2"/>
    <row r="63" s="2" customFormat="1" ht="11.25" x14ac:dyDescent="0.2"/>
    <row r="64" s="2" customFormat="1" ht="10.5" customHeight="1" x14ac:dyDescent="0.2"/>
    <row r="65" s="2" customFormat="1" ht="10.5" customHeight="1" x14ac:dyDescent="0.2"/>
    <row r="66" s="2" customFormat="1" ht="10.5" customHeight="1" x14ac:dyDescent="0.2"/>
    <row r="67" s="2" customFormat="1" ht="10.5" customHeight="1" x14ac:dyDescent="0.2"/>
    <row r="68" s="2" customFormat="1" ht="10.5" customHeight="1" x14ac:dyDescent="0.2"/>
    <row r="69" s="2" customFormat="1" ht="10.5" customHeight="1" x14ac:dyDescent="0.2"/>
    <row r="70" s="2" customFormat="1" ht="10.5" customHeight="1" x14ac:dyDescent="0.2"/>
  </sheetData>
  <mergeCells count="196">
    <mergeCell ref="A40:B40"/>
    <mergeCell ref="C40:D40"/>
    <mergeCell ref="K40:N40"/>
    <mergeCell ref="A41:B41"/>
    <mergeCell ref="C41:D41"/>
    <mergeCell ref="A42:B42"/>
    <mergeCell ref="C42:D42"/>
    <mergeCell ref="M36:N36"/>
    <mergeCell ref="A38:B38"/>
    <mergeCell ref="C38:D38"/>
    <mergeCell ref="K38:N38"/>
    <mergeCell ref="A39:B39"/>
    <mergeCell ref="C39:D39"/>
    <mergeCell ref="K39:N39"/>
    <mergeCell ref="A36:B36"/>
    <mergeCell ref="C36:D36"/>
    <mergeCell ref="E36:F36"/>
    <mergeCell ref="G36:H36"/>
    <mergeCell ref="I36:J36"/>
    <mergeCell ref="K36:L36"/>
    <mergeCell ref="M34:N34"/>
    <mergeCell ref="A35:B35"/>
    <mergeCell ref="C35:D35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K34:L34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5:L15"/>
    <mergeCell ref="M12:N12"/>
    <mergeCell ref="A14:B14"/>
    <mergeCell ref="C14:D14"/>
    <mergeCell ref="E14:F14"/>
    <mergeCell ref="G14:H14"/>
    <mergeCell ref="I14:J14"/>
    <mergeCell ref="K14:L14"/>
    <mergeCell ref="M14:N14"/>
    <mergeCell ref="A12:B12"/>
    <mergeCell ref="C12:D12"/>
    <mergeCell ref="E12:F12"/>
    <mergeCell ref="G12:H12"/>
    <mergeCell ref="I12:J12"/>
    <mergeCell ref="K12:L1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A4:N4"/>
    <mergeCell ref="A6:B6"/>
    <mergeCell ref="C6:D6"/>
    <mergeCell ref="E6:F6"/>
    <mergeCell ref="G6:H6"/>
    <mergeCell ref="I6:J6"/>
    <mergeCell ref="K6:L6"/>
    <mergeCell ref="M6:N6"/>
    <mergeCell ref="M8:N8"/>
  </mergeCells>
  <conditionalFormatting sqref="B7 D7 F7 H7 J7 L7 N7 B13 D13 F13 H13 J13 L13 N13 B19 D19 F19 H19 J19 L19 N19 B25 D25 F25 H25 J25 L25 N25 B31 D31 F31 H31 J31 L31 N31 B37 D37">
    <cfRule type="expression" dxfId="59" priority="6">
      <formula>A7=""</formula>
    </cfRule>
  </conditionalFormatting>
  <conditionalFormatting sqref="A8:N8 A14:N14 A20:N20 A26:N26 A32:N32 A38:D38">
    <cfRule type="expression" dxfId="58" priority="5">
      <formula>A7=""</formula>
    </cfRule>
  </conditionalFormatting>
  <conditionalFormatting sqref="A9:N9 A15:N15 A21:N21 A27:N27 A33:N33 A39:D39">
    <cfRule type="expression" dxfId="57" priority="4">
      <formula>A7=""</formula>
    </cfRule>
  </conditionalFormatting>
  <conditionalFormatting sqref="A10:N10 A16:N16 A22:N22 A28:N28 A34:N34 A40:D40">
    <cfRule type="expression" dxfId="56" priority="3">
      <formula>A7=""</formula>
    </cfRule>
  </conditionalFormatting>
  <conditionalFormatting sqref="A11:N11 A17:N17 A23:N23 A29:N29 A35:N35 A41:D41">
    <cfRule type="expression" dxfId="55" priority="2">
      <formula>A7=""</formula>
    </cfRule>
  </conditionalFormatting>
  <conditionalFormatting sqref="A12:N12 A18:N18 A24:N24 A30:N30 A36:N36 A42:D42">
    <cfRule type="expression" dxfId="54" priority="1">
      <formula>A7=""</formula>
    </cfRule>
  </conditionalFormatting>
  <conditionalFormatting sqref="A7 C7 E7 G7 I7 K7 M7 A13 C13 E13 G13 I13 K13 M13 A19 C19 E19 G19 I19 K19 M19 A25 C25 E25 G25 I25 K25 M25 A31 C31 E31 G31 I31 K31 M31 A37 C37">
    <cfRule type="expression" dxfId="53" priority="7">
      <formula>A7=""</formula>
    </cfRule>
  </conditionalFormatting>
  <hyperlinks>
    <hyperlink ref="K39:N39" r:id="rId1" display="http://www.vertex42.com/calendars/"/>
  </hyperlinks>
  <printOptions horizontalCentered="1"/>
  <pageMargins left="0.35" right="0.35" top="0.25" bottom="0.4" header="0.25" footer="0.25"/>
  <pageSetup orientation="landscape" r:id="rId2"/>
  <headerFooter alignWithMargins="0">
    <oddFooter>&amp;C&amp;8&amp;K01+049https://www.vertex42.com/calendars/monthly-calendar.html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opLeftCell="A4" workbookViewId="0">
      <selection activeCell="A4" sqref="A4:N4"/>
    </sheetView>
  </sheetViews>
  <sheetFormatPr defaultColWidth="9.140625" defaultRowHeight="12.75" x14ac:dyDescent="0.2"/>
  <cols>
    <col min="1" max="1" width="4.85546875" style="1" customWidth="1"/>
    <col min="2" max="2" width="13.7109375" style="1" customWidth="1"/>
    <col min="3" max="3" width="4.85546875" style="1" customWidth="1"/>
    <col min="4" max="4" width="13.7109375" style="1" customWidth="1"/>
    <col min="5" max="5" width="4.85546875" style="1" customWidth="1"/>
    <col min="6" max="6" width="13.7109375" style="1" customWidth="1"/>
    <col min="7" max="7" width="4.85546875" style="1" customWidth="1"/>
    <col min="8" max="8" width="13.7109375" style="1" customWidth="1"/>
    <col min="9" max="9" width="4.85546875" style="1" customWidth="1"/>
    <col min="10" max="10" width="13.7109375" style="1" customWidth="1"/>
    <col min="11" max="11" width="4.85546875" style="1" customWidth="1"/>
    <col min="12" max="12" width="13.7109375" style="1" customWidth="1"/>
    <col min="13" max="13" width="4.85546875" style="1" customWidth="1"/>
    <col min="14" max="14" width="13.7109375" style="1" customWidth="1"/>
    <col min="15" max="15" width="3.5703125" style="1" customWidth="1"/>
    <col min="16" max="16" width="25.7109375" style="1" customWidth="1"/>
    <col min="17" max="16384" width="9.140625" style="1"/>
  </cols>
  <sheetData>
    <row r="1" spans="1:14" hidden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idden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idden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3" customFormat="1" ht="59.25" x14ac:dyDescent="0.2">
      <c r="A4" s="142" t="str">
        <f>UPPER(TEXT(B5,"mmmm yyyy"))</f>
        <v>JUNE 2018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s="2" customFormat="1" ht="11.25" hidden="1" x14ac:dyDescent="0.2">
      <c r="A5" s="2" t="s">
        <v>2</v>
      </c>
      <c r="B5" s="21">
        <f>DATE(YEAR(Jan!B5),MONTH(Jan!B5)+5,1)</f>
        <v>43252</v>
      </c>
    </row>
    <row r="6" spans="1:14" s="3" customFormat="1" ht="18" customHeight="1" x14ac:dyDescent="0.2">
      <c r="A6" s="143">
        <f>A13</f>
        <v>43254</v>
      </c>
      <c r="B6" s="144"/>
      <c r="C6" s="143">
        <f>C13</f>
        <v>43255</v>
      </c>
      <c r="D6" s="144"/>
      <c r="E6" s="143">
        <f>E13</f>
        <v>43256</v>
      </c>
      <c r="F6" s="144"/>
      <c r="G6" s="143">
        <f>G13</f>
        <v>43257</v>
      </c>
      <c r="H6" s="144"/>
      <c r="I6" s="143">
        <f>I13</f>
        <v>43258</v>
      </c>
      <c r="J6" s="144"/>
      <c r="K6" s="143">
        <f>K13</f>
        <v>43259</v>
      </c>
      <c r="L6" s="144"/>
      <c r="M6" s="143">
        <f>M13</f>
        <v>43260</v>
      </c>
      <c r="N6" s="144"/>
    </row>
    <row r="7" spans="1:14" s="3" customFormat="1" ht="15.75" customHeight="1" x14ac:dyDescent="0.2">
      <c r="A7" s="20" t="str">
        <f>IF(WEEKDAY($B$5,1)=startday,$B$5,"")</f>
        <v/>
      </c>
      <c r="B7" s="9"/>
      <c r="C7" s="20" t="str">
        <f>IF(A7="",IF(WEEKDAY($B$5,1)=MOD(startday,7)+1,$B$5,""),A7+1)</f>
        <v/>
      </c>
      <c r="D7" s="9"/>
      <c r="E7" s="20" t="str">
        <f>IF(C7="",IF(WEEKDAY($B$5,1)=MOD(startday+1,7)+1,$B$5,""),C7+1)</f>
        <v/>
      </c>
      <c r="F7" s="9"/>
      <c r="G7" s="20" t="str">
        <f>IF(E7="",IF(WEEKDAY($B$5,1)=MOD(startday+2,7)+1,$B$5,""),E7+1)</f>
        <v/>
      </c>
      <c r="H7" s="9"/>
      <c r="I7" s="20" t="str">
        <f>IF(G7="",IF(WEEKDAY($B$5,1)=MOD(startday+3,7)+1,$B$5,""),G7+1)</f>
        <v/>
      </c>
      <c r="J7" s="9"/>
      <c r="K7" s="20">
        <f>IF(I7="",IF(WEEKDAY($B$5,1)=MOD(startday+4,7)+1,$B$5,""),I7+1)</f>
        <v>43252</v>
      </c>
      <c r="L7" s="9"/>
      <c r="M7" s="20">
        <f>IF(K7="",IF(WEEKDAY($B$5,1)=MOD(startday+5,7)+1,$B$5,""),K7+1)</f>
        <v>43253</v>
      </c>
      <c r="N7" s="9"/>
    </row>
    <row r="8" spans="1:14" s="3" customFormat="1" ht="13.5" customHeight="1" x14ac:dyDescent="0.2">
      <c r="A8" s="145"/>
      <c r="B8" s="146"/>
      <c r="C8" s="145"/>
      <c r="D8" s="146"/>
      <c r="E8" s="145"/>
      <c r="F8" s="146"/>
      <c r="G8" s="145"/>
      <c r="H8" s="146"/>
      <c r="I8" s="145"/>
      <c r="J8" s="146"/>
      <c r="K8" s="145"/>
      <c r="L8" s="146"/>
      <c r="M8" s="145"/>
      <c r="N8" s="146"/>
    </row>
    <row r="9" spans="1:14" s="3" customFormat="1" ht="13.5" customHeight="1" x14ac:dyDescent="0.2">
      <c r="A9" s="145"/>
      <c r="B9" s="146"/>
      <c r="C9" s="145"/>
      <c r="D9" s="146"/>
      <c r="E9" s="145"/>
      <c r="F9" s="146"/>
      <c r="G9" s="145"/>
      <c r="H9" s="146"/>
      <c r="I9" s="145"/>
      <c r="J9" s="146"/>
      <c r="K9" s="145"/>
      <c r="L9" s="146"/>
      <c r="M9" s="145"/>
      <c r="N9" s="146"/>
    </row>
    <row r="10" spans="1:14" s="3" customFormat="1" ht="13.5" customHeight="1" x14ac:dyDescent="0.2">
      <c r="A10" s="145"/>
      <c r="B10" s="146"/>
      <c r="C10" s="145"/>
      <c r="D10" s="146"/>
      <c r="E10" s="145"/>
      <c r="F10" s="146"/>
      <c r="G10" s="145"/>
      <c r="H10" s="146"/>
      <c r="I10" s="145"/>
      <c r="J10" s="146"/>
      <c r="K10" s="145"/>
      <c r="L10" s="146"/>
      <c r="M10" s="145"/>
      <c r="N10" s="146"/>
    </row>
    <row r="11" spans="1:14" s="3" customFormat="1" ht="13.5" customHeight="1" x14ac:dyDescent="0.2">
      <c r="A11" s="145"/>
      <c r="B11" s="146"/>
      <c r="C11" s="145"/>
      <c r="D11" s="146"/>
      <c r="E11" s="145"/>
      <c r="F11" s="146"/>
      <c r="G11" s="145"/>
      <c r="H11" s="146"/>
      <c r="I11" s="145"/>
      <c r="J11" s="146"/>
      <c r="K11" s="145"/>
      <c r="L11" s="146"/>
      <c r="M11" s="145"/>
      <c r="N11" s="146"/>
    </row>
    <row r="12" spans="1:14" s="4" customFormat="1" ht="13.5" customHeight="1" x14ac:dyDescent="0.2">
      <c r="A12" s="147"/>
      <c r="B12" s="148"/>
      <c r="C12" s="147"/>
      <c r="D12" s="148"/>
      <c r="E12" s="147"/>
      <c r="F12" s="148"/>
      <c r="G12" s="147"/>
      <c r="H12" s="148"/>
      <c r="I12" s="147"/>
      <c r="J12" s="148"/>
      <c r="K12" s="147"/>
      <c r="L12" s="148"/>
      <c r="M12" s="147"/>
      <c r="N12" s="148"/>
    </row>
    <row r="13" spans="1:14" s="3" customFormat="1" ht="15.75" customHeight="1" x14ac:dyDescent="0.2">
      <c r="A13" s="20">
        <f>IF(M7="","",IF(MONTH(M7+1)&lt;&gt;MONTH(M7),"",M7+1))</f>
        <v>43254</v>
      </c>
      <c r="B13" s="9"/>
      <c r="C13" s="20">
        <f>IF(A13="","",IF(MONTH(A13+1)&lt;&gt;MONTH(A13),"",A13+1))</f>
        <v>43255</v>
      </c>
      <c r="D13" s="9"/>
      <c r="E13" s="20">
        <f>IF(C13="","",IF(MONTH(C13+1)&lt;&gt;MONTH(C13),"",C13+1))</f>
        <v>43256</v>
      </c>
      <c r="F13" s="9"/>
      <c r="G13" s="20">
        <f>IF(E13="","",IF(MONTH(E13+1)&lt;&gt;MONTH(E13),"",E13+1))</f>
        <v>43257</v>
      </c>
      <c r="H13" s="9"/>
      <c r="I13" s="20">
        <f>IF(G13="","",IF(MONTH(G13+1)&lt;&gt;MONTH(G13),"",G13+1))</f>
        <v>43258</v>
      </c>
      <c r="J13" s="9"/>
      <c r="K13" s="20">
        <f>IF(I13="","",IF(MONTH(I13+1)&lt;&gt;MONTH(I13),"",I13+1))</f>
        <v>43259</v>
      </c>
      <c r="L13" s="9"/>
      <c r="M13" s="20">
        <f>IF(K13="","",IF(MONTH(K13+1)&lt;&gt;MONTH(K13),"",K13+1))</f>
        <v>43260</v>
      </c>
      <c r="N13" s="9"/>
    </row>
    <row r="14" spans="1:14" s="3" customFormat="1" ht="13.5" customHeight="1" x14ac:dyDescent="0.2">
      <c r="A14" s="145"/>
      <c r="B14" s="146"/>
      <c r="C14" s="145"/>
      <c r="D14" s="146"/>
      <c r="E14" s="145"/>
      <c r="F14" s="146"/>
      <c r="G14" s="145"/>
      <c r="H14" s="146"/>
      <c r="I14" s="145"/>
      <c r="J14" s="146"/>
      <c r="K14" s="145"/>
      <c r="L14" s="146"/>
      <c r="M14" s="145"/>
      <c r="N14" s="146"/>
    </row>
    <row r="15" spans="1:14" s="3" customFormat="1" ht="13.5" customHeight="1" x14ac:dyDescent="0.2">
      <c r="A15" s="145"/>
      <c r="B15" s="146"/>
      <c r="C15" s="145"/>
      <c r="D15" s="146"/>
      <c r="E15" s="145"/>
      <c r="F15" s="146"/>
      <c r="G15" s="145"/>
      <c r="H15" s="146"/>
      <c r="I15" s="145"/>
      <c r="J15" s="146"/>
      <c r="K15" s="145"/>
      <c r="L15" s="146"/>
      <c r="M15" s="145"/>
      <c r="N15" s="146"/>
    </row>
    <row r="16" spans="1:14" s="3" customFormat="1" ht="13.5" customHeight="1" x14ac:dyDescent="0.2">
      <c r="A16" s="145"/>
      <c r="B16" s="146"/>
      <c r="C16" s="145"/>
      <c r="D16" s="146"/>
      <c r="E16" s="145"/>
      <c r="F16" s="146"/>
      <c r="G16" s="145"/>
      <c r="H16" s="146"/>
      <c r="I16" s="145"/>
      <c r="J16" s="146"/>
      <c r="K16" s="145"/>
      <c r="L16" s="146"/>
      <c r="M16" s="145"/>
      <c r="N16" s="146"/>
    </row>
    <row r="17" spans="1:14" s="3" customFormat="1" ht="13.5" customHeight="1" x14ac:dyDescent="0.2">
      <c r="A17" s="145"/>
      <c r="B17" s="146"/>
      <c r="C17" s="145"/>
      <c r="D17" s="146"/>
      <c r="E17" s="145"/>
      <c r="F17" s="146"/>
      <c r="G17" s="145"/>
      <c r="H17" s="146"/>
      <c r="I17" s="145"/>
      <c r="J17" s="146"/>
      <c r="K17" s="145"/>
      <c r="L17" s="146"/>
      <c r="M17" s="145"/>
      <c r="N17" s="146"/>
    </row>
    <row r="18" spans="1:14" s="4" customFormat="1" ht="13.5" customHeight="1" x14ac:dyDescent="0.2">
      <c r="A18" s="147"/>
      <c r="B18" s="148"/>
      <c r="C18" s="147"/>
      <c r="D18" s="148"/>
      <c r="E18" s="147"/>
      <c r="F18" s="148"/>
      <c r="G18" s="147"/>
      <c r="H18" s="148"/>
      <c r="I18" s="147"/>
      <c r="J18" s="148"/>
      <c r="K18" s="147"/>
      <c r="L18" s="148"/>
      <c r="M18" s="147"/>
      <c r="N18" s="148"/>
    </row>
    <row r="19" spans="1:14" s="3" customFormat="1" ht="15.75" customHeight="1" x14ac:dyDescent="0.2">
      <c r="A19" s="20">
        <f>IF(M13="","",IF(MONTH(M13+1)&lt;&gt;MONTH(M13),"",M13+1))</f>
        <v>43261</v>
      </c>
      <c r="B19" s="9"/>
      <c r="C19" s="20">
        <f>IF(A19="","",IF(MONTH(A19+1)&lt;&gt;MONTH(A19),"",A19+1))</f>
        <v>43262</v>
      </c>
      <c r="D19" s="9"/>
      <c r="E19" s="20">
        <f>IF(C19="","",IF(MONTH(C19+1)&lt;&gt;MONTH(C19),"",C19+1))</f>
        <v>43263</v>
      </c>
      <c r="F19" s="9"/>
      <c r="G19" s="20">
        <f>IF(E19="","",IF(MONTH(E19+1)&lt;&gt;MONTH(E19),"",E19+1))</f>
        <v>43264</v>
      </c>
      <c r="H19" s="9"/>
      <c r="I19" s="20">
        <f>IF(G19="","",IF(MONTH(G19+1)&lt;&gt;MONTH(G19),"",G19+1))</f>
        <v>43265</v>
      </c>
      <c r="J19" s="9"/>
      <c r="K19" s="20">
        <f>IF(I19="","",IF(MONTH(I19+1)&lt;&gt;MONTH(I19),"",I19+1))</f>
        <v>43266</v>
      </c>
      <c r="L19" s="9"/>
      <c r="M19" s="20">
        <f>IF(K19="","",IF(MONTH(K19+1)&lt;&gt;MONTH(K19),"",K19+1))</f>
        <v>43267</v>
      </c>
      <c r="N19" s="9"/>
    </row>
    <row r="20" spans="1:14" s="3" customFormat="1" ht="13.5" customHeight="1" x14ac:dyDescent="0.2">
      <c r="A20" s="145"/>
      <c r="B20" s="146"/>
      <c r="C20" s="145"/>
      <c r="D20" s="146"/>
      <c r="E20" s="145"/>
      <c r="F20" s="146"/>
      <c r="G20" s="145"/>
      <c r="H20" s="146"/>
      <c r="I20" s="145"/>
      <c r="J20" s="146"/>
      <c r="K20" s="145"/>
      <c r="L20" s="146"/>
      <c r="M20" s="145"/>
      <c r="N20" s="146"/>
    </row>
    <row r="21" spans="1:14" s="3" customFormat="1" ht="13.5" customHeight="1" x14ac:dyDescent="0.2">
      <c r="A21" s="145"/>
      <c r="B21" s="146"/>
      <c r="C21" s="145"/>
      <c r="D21" s="146"/>
      <c r="E21" s="145"/>
      <c r="F21" s="146"/>
      <c r="G21" s="145"/>
      <c r="H21" s="146"/>
      <c r="I21" s="145"/>
      <c r="J21" s="146"/>
      <c r="K21" s="145"/>
      <c r="L21" s="146"/>
      <c r="M21" s="145"/>
      <c r="N21" s="146"/>
    </row>
    <row r="22" spans="1:14" s="3" customFormat="1" ht="13.5" customHeight="1" x14ac:dyDescent="0.2">
      <c r="A22" s="145"/>
      <c r="B22" s="146"/>
      <c r="C22" s="145"/>
      <c r="D22" s="146"/>
      <c r="E22" s="145"/>
      <c r="F22" s="146"/>
      <c r="G22" s="145"/>
      <c r="H22" s="146"/>
      <c r="I22" s="145"/>
      <c r="J22" s="146"/>
      <c r="K22" s="145"/>
      <c r="L22" s="146"/>
      <c r="M22" s="145"/>
      <c r="N22" s="146"/>
    </row>
    <row r="23" spans="1:14" s="3" customFormat="1" ht="13.5" customHeight="1" x14ac:dyDescent="0.2">
      <c r="A23" s="145"/>
      <c r="B23" s="146"/>
      <c r="C23" s="145"/>
      <c r="D23" s="146"/>
      <c r="E23" s="145"/>
      <c r="F23" s="146"/>
      <c r="G23" s="145"/>
      <c r="H23" s="146"/>
      <c r="I23" s="145"/>
      <c r="J23" s="146"/>
      <c r="K23" s="145"/>
      <c r="L23" s="146"/>
      <c r="M23" s="145"/>
      <c r="N23" s="146"/>
    </row>
    <row r="24" spans="1:14" s="4" customFormat="1" ht="13.5" customHeight="1" x14ac:dyDescent="0.2">
      <c r="A24" s="147"/>
      <c r="B24" s="148"/>
      <c r="C24" s="147"/>
      <c r="D24" s="148"/>
      <c r="E24" s="147"/>
      <c r="F24" s="148"/>
      <c r="G24" s="147"/>
      <c r="H24" s="148"/>
      <c r="I24" s="147"/>
      <c r="J24" s="148"/>
      <c r="K24" s="147"/>
      <c r="L24" s="148"/>
      <c r="M24" s="147"/>
      <c r="N24" s="148"/>
    </row>
    <row r="25" spans="1:14" s="3" customFormat="1" ht="15.75" customHeight="1" x14ac:dyDescent="0.2">
      <c r="A25" s="20">
        <f>IF(M19="","",IF(MONTH(M19+1)&lt;&gt;MONTH(M19),"",M19+1))</f>
        <v>43268</v>
      </c>
      <c r="B25" s="9"/>
      <c r="C25" s="20">
        <f>IF(A25="","",IF(MONTH(A25+1)&lt;&gt;MONTH(A25),"",A25+1))</f>
        <v>43269</v>
      </c>
      <c r="D25" s="9"/>
      <c r="E25" s="20">
        <f>IF(C25="","",IF(MONTH(C25+1)&lt;&gt;MONTH(C25),"",C25+1))</f>
        <v>43270</v>
      </c>
      <c r="F25" s="9"/>
      <c r="G25" s="20">
        <f>IF(E25="","",IF(MONTH(E25+1)&lt;&gt;MONTH(E25),"",E25+1))</f>
        <v>43271</v>
      </c>
      <c r="H25" s="9"/>
      <c r="I25" s="20">
        <f>IF(G25="","",IF(MONTH(G25+1)&lt;&gt;MONTH(G25),"",G25+1))</f>
        <v>43272</v>
      </c>
      <c r="J25" s="9"/>
      <c r="K25" s="20">
        <f>IF(I25="","",IF(MONTH(I25+1)&lt;&gt;MONTH(I25),"",I25+1))</f>
        <v>43273</v>
      </c>
      <c r="L25" s="9"/>
      <c r="M25" s="20">
        <f>IF(K25="","",IF(MONTH(K25+1)&lt;&gt;MONTH(K25),"",K25+1))</f>
        <v>43274</v>
      </c>
      <c r="N25" s="9"/>
    </row>
    <row r="26" spans="1:14" s="3" customFormat="1" ht="13.5" customHeight="1" x14ac:dyDescent="0.2">
      <c r="A26" s="145"/>
      <c r="B26" s="146"/>
      <c r="C26" s="145"/>
      <c r="D26" s="146"/>
      <c r="E26" s="145"/>
      <c r="F26" s="146"/>
      <c r="G26" s="145"/>
      <c r="H26" s="146"/>
      <c r="I26" s="145"/>
      <c r="J26" s="146"/>
      <c r="K26" s="145"/>
      <c r="L26" s="146"/>
      <c r="M26" s="145"/>
      <c r="N26" s="146"/>
    </row>
    <row r="27" spans="1:14" s="3" customFormat="1" ht="13.5" customHeight="1" x14ac:dyDescent="0.2">
      <c r="A27" s="145"/>
      <c r="B27" s="146"/>
      <c r="C27" s="145"/>
      <c r="D27" s="146"/>
      <c r="E27" s="145"/>
      <c r="F27" s="146"/>
      <c r="G27" s="145"/>
      <c r="H27" s="146"/>
      <c r="I27" s="145"/>
      <c r="J27" s="146"/>
      <c r="K27" s="145"/>
      <c r="L27" s="146"/>
      <c r="M27" s="145"/>
      <c r="N27" s="146"/>
    </row>
    <row r="28" spans="1:14" s="3" customFormat="1" ht="13.5" customHeight="1" x14ac:dyDescent="0.2">
      <c r="A28" s="145"/>
      <c r="B28" s="146"/>
      <c r="C28" s="145"/>
      <c r="D28" s="146"/>
      <c r="E28" s="145"/>
      <c r="F28" s="146"/>
      <c r="G28" s="145"/>
      <c r="H28" s="146"/>
      <c r="I28" s="145"/>
      <c r="J28" s="146"/>
      <c r="K28" s="145"/>
      <c r="L28" s="146"/>
      <c r="M28" s="145"/>
      <c r="N28" s="146"/>
    </row>
    <row r="29" spans="1:14" s="3" customFormat="1" ht="13.5" customHeight="1" x14ac:dyDescent="0.2">
      <c r="A29" s="145"/>
      <c r="B29" s="146"/>
      <c r="C29" s="145"/>
      <c r="D29" s="146"/>
      <c r="E29" s="145"/>
      <c r="F29" s="146"/>
      <c r="G29" s="145"/>
      <c r="H29" s="146"/>
      <c r="I29" s="145"/>
      <c r="J29" s="146"/>
      <c r="K29" s="145"/>
      <c r="L29" s="146"/>
      <c r="M29" s="145"/>
      <c r="N29" s="146"/>
    </row>
    <row r="30" spans="1:14" s="4" customFormat="1" ht="13.5" customHeight="1" x14ac:dyDescent="0.2">
      <c r="A30" s="147"/>
      <c r="B30" s="148"/>
      <c r="C30" s="147"/>
      <c r="D30" s="148"/>
      <c r="E30" s="147"/>
      <c r="F30" s="148"/>
      <c r="G30" s="147"/>
      <c r="H30" s="148"/>
      <c r="I30" s="147"/>
      <c r="J30" s="148"/>
      <c r="K30" s="147"/>
      <c r="L30" s="148"/>
      <c r="M30" s="147"/>
      <c r="N30" s="148"/>
    </row>
    <row r="31" spans="1:14" s="3" customFormat="1" ht="15.75" x14ac:dyDescent="0.2">
      <c r="A31" s="20">
        <f>IF(M25="","",IF(MONTH(M25+1)&lt;&gt;MONTH(M25),"",M25+1))</f>
        <v>43275</v>
      </c>
      <c r="B31" s="9"/>
      <c r="C31" s="20">
        <f>IF(A31="","",IF(MONTH(A31+1)&lt;&gt;MONTH(A31),"",A31+1))</f>
        <v>43276</v>
      </c>
      <c r="D31" s="9"/>
      <c r="E31" s="20">
        <f>IF(C31="","",IF(MONTH(C31+1)&lt;&gt;MONTH(C31),"",C31+1))</f>
        <v>43277</v>
      </c>
      <c r="F31" s="9"/>
      <c r="G31" s="20">
        <f>IF(E31="","",IF(MONTH(E31+1)&lt;&gt;MONTH(E31),"",E31+1))</f>
        <v>43278</v>
      </c>
      <c r="H31" s="9"/>
      <c r="I31" s="20">
        <f>IF(G31="","",IF(MONTH(G31+1)&lt;&gt;MONTH(G31),"",G31+1))</f>
        <v>43279</v>
      </c>
      <c r="J31" s="9"/>
      <c r="K31" s="20">
        <f>IF(I31="","",IF(MONTH(I31+1)&lt;&gt;MONTH(I31),"",I31+1))</f>
        <v>43280</v>
      </c>
      <c r="L31" s="9"/>
      <c r="M31" s="20">
        <f>IF(K31="","",IF(MONTH(K31+1)&lt;&gt;MONTH(K31),"",K31+1))</f>
        <v>43281</v>
      </c>
      <c r="N31" s="9"/>
    </row>
    <row r="32" spans="1:14" s="3" customFormat="1" ht="13.5" customHeight="1" x14ac:dyDescent="0.2">
      <c r="A32" s="145"/>
      <c r="B32" s="146"/>
      <c r="C32" s="145"/>
      <c r="D32" s="146"/>
      <c r="E32" s="145"/>
      <c r="F32" s="146"/>
      <c r="G32" s="145"/>
      <c r="H32" s="146"/>
      <c r="I32" s="145"/>
      <c r="J32" s="146"/>
      <c r="K32" s="145"/>
      <c r="L32" s="146"/>
      <c r="M32" s="145"/>
      <c r="N32" s="146"/>
    </row>
    <row r="33" spans="1:14" s="3" customFormat="1" ht="13.5" customHeight="1" x14ac:dyDescent="0.2">
      <c r="A33" s="145"/>
      <c r="B33" s="146"/>
      <c r="C33" s="145"/>
      <c r="D33" s="146"/>
      <c r="E33" s="145"/>
      <c r="F33" s="146"/>
      <c r="G33" s="145"/>
      <c r="H33" s="146"/>
      <c r="I33" s="145"/>
      <c r="J33" s="146"/>
      <c r="K33" s="145"/>
      <c r="L33" s="146"/>
      <c r="M33" s="145"/>
      <c r="N33" s="146"/>
    </row>
    <row r="34" spans="1:14" s="3" customFormat="1" ht="13.5" customHeight="1" x14ac:dyDescent="0.2">
      <c r="A34" s="145"/>
      <c r="B34" s="146"/>
      <c r="C34" s="145"/>
      <c r="D34" s="146"/>
      <c r="E34" s="145"/>
      <c r="F34" s="146"/>
      <c r="G34" s="145"/>
      <c r="H34" s="146"/>
      <c r="I34" s="145"/>
      <c r="J34" s="146"/>
      <c r="K34" s="145"/>
      <c r="L34" s="146"/>
      <c r="M34" s="145"/>
      <c r="N34" s="146"/>
    </row>
    <row r="35" spans="1:14" s="3" customFormat="1" ht="13.5" customHeight="1" x14ac:dyDescent="0.2">
      <c r="A35" s="145"/>
      <c r="B35" s="146"/>
      <c r="C35" s="145"/>
      <c r="D35" s="146"/>
      <c r="E35" s="145"/>
      <c r="F35" s="146"/>
      <c r="G35" s="145"/>
      <c r="H35" s="146"/>
      <c r="I35" s="145"/>
      <c r="J35" s="146"/>
      <c r="K35" s="145"/>
      <c r="L35" s="146"/>
      <c r="M35" s="145"/>
      <c r="N35" s="146"/>
    </row>
    <row r="36" spans="1:14" s="4" customFormat="1" ht="13.5" customHeight="1" x14ac:dyDescent="0.2">
      <c r="A36" s="147"/>
      <c r="B36" s="148"/>
      <c r="C36" s="147"/>
      <c r="D36" s="148"/>
      <c r="E36" s="147"/>
      <c r="F36" s="148"/>
      <c r="G36" s="147"/>
      <c r="H36" s="148"/>
      <c r="I36" s="147"/>
      <c r="J36" s="148"/>
      <c r="K36" s="147"/>
      <c r="L36" s="148"/>
      <c r="M36" s="147"/>
      <c r="N36" s="148"/>
    </row>
    <row r="37" spans="1:14" ht="15.75" x14ac:dyDescent="0.3">
      <c r="A37" s="20" t="str">
        <f>IF(M31="","",IF(MONTH(M31+1)&lt;&gt;MONTH(M31),"",M31+1))</f>
        <v/>
      </c>
      <c r="B37" s="9"/>
      <c r="C37" s="20" t="str">
        <f>IF(A37="","",IF(MONTH(A37+1)&lt;&gt;MONTH(A37),"",A37+1))</f>
        <v/>
      </c>
      <c r="D37" s="9"/>
      <c r="E37" s="33" t="s">
        <v>7</v>
      </c>
      <c r="F37" s="11"/>
      <c r="G37" s="11"/>
      <c r="H37" s="11"/>
      <c r="I37" s="11"/>
      <c r="J37" s="12"/>
      <c r="K37" s="10"/>
      <c r="L37" s="11"/>
      <c r="M37" s="11"/>
      <c r="N37" s="12"/>
    </row>
    <row r="38" spans="1:14" ht="13.5" customHeight="1" x14ac:dyDescent="0.3">
      <c r="A38" s="145"/>
      <c r="B38" s="146"/>
      <c r="C38" s="145"/>
      <c r="D38" s="146"/>
      <c r="E38" s="34"/>
      <c r="F38" s="8"/>
      <c r="G38" s="8"/>
      <c r="H38" s="8"/>
      <c r="I38" s="8"/>
      <c r="J38" s="14"/>
      <c r="K38" s="152" t="s">
        <v>3</v>
      </c>
      <c r="L38" s="153"/>
      <c r="M38" s="153"/>
      <c r="N38" s="154"/>
    </row>
    <row r="39" spans="1:14" ht="13.5" customHeight="1" x14ac:dyDescent="0.3">
      <c r="A39" s="145"/>
      <c r="B39" s="146"/>
      <c r="C39" s="145"/>
      <c r="D39" s="146"/>
      <c r="E39" s="34"/>
      <c r="F39" s="8"/>
      <c r="G39" s="8"/>
      <c r="H39" s="8"/>
      <c r="I39" s="8"/>
      <c r="J39" s="14"/>
      <c r="K39" s="155" t="s">
        <v>11</v>
      </c>
      <c r="L39" s="156"/>
      <c r="M39" s="156"/>
      <c r="N39" s="157"/>
    </row>
    <row r="40" spans="1:14" ht="13.5" customHeight="1" x14ac:dyDescent="0.3">
      <c r="A40" s="145"/>
      <c r="B40" s="146"/>
      <c r="C40" s="145"/>
      <c r="D40" s="146"/>
      <c r="E40" s="34"/>
      <c r="F40" s="8"/>
      <c r="G40" s="8"/>
      <c r="H40" s="8"/>
      <c r="I40" s="8"/>
      <c r="J40" s="14"/>
      <c r="K40" s="149" t="s">
        <v>10</v>
      </c>
      <c r="L40" s="150"/>
      <c r="M40" s="150"/>
      <c r="N40" s="151"/>
    </row>
    <row r="41" spans="1:14" ht="13.5" customHeight="1" x14ac:dyDescent="0.3">
      <c r="A41" s="145"/>
      <c r="B41" s="146"/>
      <c r="C41" s="145"/>
      <c r="D41" s="146"/>
      <c r="E41" s="34"/>
      <c r="F41" s="8"/>
      <c r="G41" s="8"/>
      <c r="H41" s="8"/>
      <c r="I41" s="8"/>
      <c r="J41" s="14"/>
      <c r="K41" s="13"/>
      <c r="L41" s="8"/>
      <c r="M41" s="6"/>
      <c r="N41" s="22"/>
    </row>
    <row r="42" spans="1:14" ht="13.5" customHeight="1" x14ac:dyDescent="0.3">
      <c r="A42" s="147"/>
      <c r="B42" s="148"/>
      <c r="C42" s="147"/>
      <c r="D42" s="148"/>
      <c r="E42" s="35"/>
      <c r="F42" s="16"/>
      <c r="G42" s="16"/>
      <c r="H42" s="16"/>
      <c r="I42" s="16"/>
      <c r="J42" s="18"/>
      <c r="K42" s="15"/>
      <c r="L42" s="16"/>
      <c r="M42" s="17"/>
      <c r="N42" s="19"/>
    </row>
    <row r="43" spans="1:14" x14ac:dyDescent="0.2">
      <c r="M43" s="5"/>
    </row>
    <row r="45" spans="1:14" s="2" customFormat="1" ht="11.25" x14ac:dyDescent="0.2"/>
    <row r="46" spans="1:14" s="2" customFormat="1" ht="10.5" customHeight="1" x14ac:dyDescent="0.2"/>
    <row r="47" spans="1:14" s="2" customFormat="1" ht="10.5" customHeight="1" x14ac:dyDescent="0.2"/>
    <row r="48" spans="1:14" s="2" customFormat="1" ht="10.5" customHeight="1" x14ac:dyDescent="0.2"/>
    <row r="49" s="2" customFormat="1" ht="10.5" customHeight="1" x14ac:dyDescent="0.2"/>
    <row r="50" s="2" customFormat="1" ht="10.5" customHeight="1" x14ac:dyDescent="0.2"/>
    <row r="51" s="2" customFormat="1" ht="10.5" customHeight="1" x14ac:dyDescent="0.2"/>
    <row r="52" s="2" customFormat="1" ht="10.5" customHeight="1" x14ac:dyDescent="0.2"/>
    <row r="53" s="2" customFormat="1" ht="10.5" customHeight="1" x14ac:dyDescent="0.2"/>
    <row r="54" s="2" customFormat="1" ht="11.25" x14ac:dyDescent="0.2"/>
    <row r="55" s="2" customFormat="1" ht="10.5" customHeight="1" x14ac:dyDescent="0.2"/>
    <row r="56" s="2" customFormat="1" ht="10.5" customHeight="1" x14ac:dyDescent="0.2"/>
    <row r="57" s="2" customFormat="1" ht="10.5" customHeight="1" x14ac:dyDescent="0.2"/>
    <row r="58" s="2" customFormat="1" ht="10.5" customHeight="1" x14ac:dyDescent="0.2"/>
    <row r="59" s="2" customFormat="1" ht="10.5" customHeight="1" x14ac:dyDescent="0.2"/>
    <row r="60" s="2" customFormat="1" ht="10.5" customHeight="1" x14ac:dyDescent="0.2"/>
    <row r="61" s="2" customFormat="1" ht="10.5" customHeight="1" x14ac:dyDescent="0.2"/>
    <row r="62" s="2" customFormat="1" ht="10.5" customHeight="1" x14ac:dyDescent="0.2"/>
    <row r="63" s="2" customFormat="1" ht="11.25" x14ac:dyDescent="0.2"/>
    <row r="64" s="2" customFormat="1" ht="10.5" customHeight="1" x14ac:dyDescent="0.2"/>
    <row r="65" s="2" customFormat="1" ht="10.5" customHeight="1" x14ac:dyDescent="0.2"/>
    <row r="66" s="2" customFormat="1" ht="10.5" customHeight="1" x14ac:dyDescent="0.2"/>
    <row r="67" s="2" customFormat="1" ht="10.5" customHeight="1" x14ac:dyDescent="0.2"/>
    <row r="68" s="2" customFormat="1" ht="10.5" customHeight="1" x14ac:dyDescent="0.2"/>
    <row r="69" s="2" customFormat="1" ht="10.5" customHeight="1" x14ac:dyDescent="0.2"/>
    <row r="70" s="2" customFormat="1" ht="10.5" customHeight="1" x14ac:dyDescent="0.2"/>
  </sheetData>
  <mergeCells count="196">
    <mergeCell ref="A40:B40"/>
    <mergeCell ref="C40:D40"/>
    <mergeCell ref="K40:N40"/>
    <mergeCell ref="A41:B41"/>
    <mergeCell ref="C41:D41"/>
    <mergeCell ref="A42:B42"/>
    <mergeCell ref="C42:D42"/>
    <mergeCell ref="M36:N36"/>
    <mergeCell ref="A38:B38"/>
    <mergeCell ref="C38:D38"/>
    <mergeCell ref="K38:N38"/>
    <mergeCell ref="A39:B39"/>
    <mergeCell ref="C39:D39"/>
    <mergeCell ref="K39:N39"/>
    <mergeCell ref="A36:B36"/>
    <mergeCell ref="C36:D36"/>
    <mergeCell ref="E36:F36"/>
    <mergeCell ref="G36:H36"/>
    <mergeCell ref="I36:J36"/>
    <mergeCell ref="K36:L36"/>
    <mergeCell ref="M34:N34"/>
    <mergeCell ref="A35:B35"/>
    <mergeCell ref="C35:D35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K34:L34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5:L15"/>
    <mergeCell ref="M12:N12"/>
    <mergeCell ref="A14:B14"/>
    <mergeCell ref="C14:D14"/>
    <mergeCell ref="E14:F14"/>
    <mergeCell ref="G14:H14"/>
    <mergeCell ref="I14:J14"/>
    <mergeCell ref="K14:L14"/>
    <mergeCell ref="M14:N14"/>
    <mergeCell ref="A12:B12"/>
    <mergeCell ref="C12:D12"/>
    <mergeCell ref="E12:F12"/>
    <mergeCell ref="G12:H12"/>
    <mergeCell ref="I12:J12"/>
    <mergeCell ref="K12:L1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A4:N4"/>
    <mergeCell ref="A6:B6"/>
    <mergeCell ref="C6:D6"/>
    <mergeCell ref="E6:F6"/>
    <mergeCell ref="G6:H6"/>
    <mergeCell ref="I6:J6"/>
    <mergeCell ref="K6:L6"/>
    <mergeCell ref="M6:N6"/>
    <mergeCell ref="M8:N8"/>
  </mergeCells>
  <conditionalFormatting sqref="B7 D7 F7 H7 J7 L7 N7 B13 D13 F13 H13 J13 L13 N13 B19 D19 F19 H19 J19 L19 N19 B25 D25 F25 H25 J25 L25 N25 B31 D31 F31 H31 J31 L31 N31 B37 D37">
    <cfRule type="expression" dxfId="52" priority="6">
      <formula>A7=""</formula>
    </cfRule>
  </conditionalFormatting>
  <conditionalFormatting sqref="A8:N8 A14:N14 A20:N20 A26:N26 A32:N32 A38:D38">
    <cfRule type="expression" dxfId="51" priority="5">
      <formula>A7=""</formula>
    </cfRule>
  </conditionalFormatting>
  <conditionalFormatting sqref="A9:N9 A15:N15 A21:N21 A27:N27 A33:N33 A39:D39">
    <cfRule type="expression" dxfId="50" priority="4">
      <formula>A7=""</formula>
    </cfRule>
  </conditionalFormatting>
  <conditionalFormatting sqref="A10:N10 A16:N16 A22:N22 A28:N28 A34:N34 A40:D40">
    <cfRule type="expression" dxfId="49" priority="3">
      <formula>A7=""</formula>
    </cfRule>
  </conditionalFormatting>
  <conditionalFormatting sqref="A11:N11 A17:N17 A23:N23 A29:N29 A35:N35 A41:D41">
    <cfRule type="expression" dxfId="48" priority="2">
      <formula>A7=""</formula>
    </cfRule>
  </conditionalFormatting>
  <conditionalFormatting sqref="A12:N12 A18:N18 A24:N24 A30:N30 A36:N36 A42:D42">
    <cfRule type="expression" dxfId="47" priority="1">
      <formula>A7=""</formula>
    </cfRule>
  </conditionalFormatting>
  <conditionalFormatting sqref="A7 C7 E7 G7 I7 K7 M7 A13 C13 E13 G13 I13 K13 M13 A19 C19 E19 G19 I19 K19 M19 A25 C25 E25 G25 I25 K25 M25 A31 C31 E31 G31 I31 K31 M31 A37 C37">
    <cfRule type="expression" dxfId="46" priority="7">
      <formula>A7=""</formula>
    </cfRule>
  </conditionalFormatting>
  <hyperlinks>
    <hyperlink ref="K39:N39" r:id="rId1" display="http://www.vertex42.com/calendars/"/>
  </hyperlinks>
  <printOptions horizontalCentered="1"/>
  <pageMargins left="0.35" right="0.35" top="0.25" bottom="0.4" header="0.25" footer="0.25"/>
  <pageSetup orientation="landscape" r:id="rId2"/>
  <headerFooter alignWithMargins="0">
    <oddFooter>&amp;C&amp;8&amp;K01+049https://www.vertex42.com/calendars/monthly-calendar.html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opLeftCell="A4" workbookViewId="0">
      <selection activeCell="A4" sqref="A4:N4"/>
    </sheetView>
  </sheetViews>
  <sheetFormatPr defaultColWidth="9.140625" defaultRowHeight="12.75" x14ac:dyDescent="0.2"/>
  <cols>
    <col min="1" max="1" width="4.85546875" style="1" customWidth="1"/>
    <col min="2" max="2" width="13.7109375" style="1" customWidth="1"/>
    <col min="3" max="3" width="4.85546875" style="1" customWidth="1"/>
    <col min="4" max="4" width="13.7109375" style="1" customWidth="1"/>
    <col min="5" max="5" width="4.85546875" style="1" customWidth="1"/>
    <col min="6" max="6" width="13.7109375" style="1" customWidth="1"/>
    <col min="7" max="7" width="4.85546875" style="1" customWidth="1"/>
    <col min="8" max="8" width="13.7109375" style="1" customWidth="1"/>
    <col min="9" max="9" width="4.85546875" style="1" customWidth="1"/>
    <col min="10" max="10" width="13.7109375" style="1" customWidth="1"/>
    <col min="11" max="11" width="4.85546875" style="1" customWidth="1"/>
    <col min="12" max="12" width="13.7109375" style="1" customWidth="1"/>
    <col min="13" max="13" width="4.85546875" style="1" customWidth="1"/>
    <col min="14" max="14" width="13.7109375" style="1" customWidth="1"/>
    <col min="15" max="15" width="3.5703125" style="1" customWidth="1"/>
    <col min="16" max="16" width="25.7109375" style="1" customWidth="1"/>
    <col min="17" max="16384" width="9.140625" style="1"/>
  </cols>
  <sheetData>
    <row r="1" spans="1:14" hidden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idden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idden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3" customFormat="1" ht="59.25" x14ac:dyDescent="0.2">
      <c r="A4" s="142" t="str">
        <f>UPPER(TEXT(B5,"mmmm yyyy"))</f>
        <v>JULY 2018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s="2" customFormat="1" ht="11.25" hidden="1" x14ac:dyDescent="0.2">
      <c r="A5" s="2" t="s">
        <v>2</v>
      </c>
      <c r="B5" s="21">
        <f>DATE(YEAR(Jan!B5),MONTH(Jan!B5)+6,1)</f>
        <v>43282</v>
      </c>
    </row>
    <row r="6" spans="1:14" s="3" customFormat="1" ht="18" customHeight="1" x14ac:dyDescent="0.2">
      <c r="A6" s="143">
        <f>A13</f>
        <v>43289</v>
      </c>
      <c r="B6" s="144"/>
      <c r="C6" s="143">
        <f>C13</f>
        <v>43290</v>
      </c>
      <c r="D6" s="144"/>
      <c r="E6" s="143">
        <f>E13</f>
        <v>43291</v>
      </c>
      <c r="F6" s="144"/>
      <c r="G6" s="143">
        <f>G13</f>
        <v>43292</v>
      </c>
      <c r="H6" s="144"/>
      <c r="I6" s="143">
        <f>I13</f>
        <v>43293</v>
      </c>
      <c r="J6" s="144"/>
      <c r="K6" s="143">
        <f>K13</f>
        <v>43294</v>
      </c>
      <c r="L6" s="144"/>
      <c r="M6" s="143">
        <f>M13</f>
        <v>43295</v>
      </c>
      <c r="N6" s="144"/>
    </row>
    <row r="7" spans="1:14" s="3" customFormat="1" ht="15.75" customHeight="1" x14ac:dyDescent="0.2">
      <c r="A7" s="20">
        <f>IF(WEEKDAY($B$5,1)=startday,$B$5,"")</f>
        <v>43282</v>
      </c>
      <c r="B7" s="9"/>
      <c r="C7" s="20">
        <f>IF(A7="",IF(WEEKDAY($B$5,1)=MOD(startday,7)+1,$B$5,""),A7+1)</f>
        <v>43283</v>
      </c>
      <c r="D7" s="9"/>
      <c r="E7" s="20">
        <f>IF(C7="",IF(WEEKDAY($B$5,1)=MOD(startday+1,7)+1,$B$5,""),C7+1)</f>
        <v>43284</v>
      </c>
      <c r="F7" s="9"/>
      <c r="G7" s="20">
        <f>IF(E7="",IF(WEEKDAY($B$5,1)=MOD(startday+2,7)+1,$B$5,""),E7+1)</f>
        <v>43285</v>
      </c>
      <c r="H7" s="9"/>
      <c r="I7" s="20">
        <f>IF(G7="",IF(WEEKDAY($B$5,1)=MOD(startday+3,7)+1,$B$5,""),G7+1)</f>
        <v>43286</v>
      </c>
      <c r="J7" s="9"/>
      <c r="K7" s="20">
        <f>IF(I7="",IF(WEEKDAY($B$5,1)=MOD(startday+4,7)+1,$B$5,""),I7+1)</f>
        <v>43287</v>
      </c>
      <c r="L7" s="9"/>
      <c r="M7" s="20">
        <f>IF(K7="",IF(WEEKDAY($B$5,1)=MOD(startday+5,7)+1,$B$5,""),K7+1)</f>
        <v>43288</v>
      </c>
      <c r="N7" s="9"/>
    </row>
    <row r="8" spans="1:14" s="3" customFormat="1" ht="13.5" customHeight="1" x14ac:dyDescent="0.2">
      <c r="A8" s="145"/>
      <c r="B8" s="146"/>
      <c r="C8" s="145"/>
      <c r="D8" s="146"/>
      <c r="E8" s="145"/>
      <c r="F8" s="146"/>
      <c r="G8" s="145"/>
      <c r="H8" s="146"/>
      <c r="I8" s="145"/>
      <c r="J8" s="146"/>
      <c r="K8" s="145"/>
      <c r="L8" s="146"/>
      <c r="M8" s="145"/>
      <c r="N8" s="146"/>
    </row>
    <row r="9" spans="1:14" s="3" customFormat="1" ht="13.5" customHeight="1" x14ac:dyDescent="0.2">
      <c r="A9" s="145"/>
      <c r="B9" s="146"/>
      <c r="C9" s="145"/>
      <c r="D9" s="146"/>
      <c r="E9" s="145"/>
      <c r="F9" s="146"/>
      <c r="G9" s="145"/>
      <c r="H9" s="146"/>
      <c r="I9" s="145"/>
      <c r="J9" s="146"/>
      <c r="K9" s="145"/>
      <c r="L9" s="146"/>
      <c r="M9" s="145"/>
      <c r="N9" s="146"/>
    </row>
    <row r="10" spans="1:14" s="3" customFormat="1" ht="13.5" customHeight="1" x14ac:dyDescent="0.2">
      <c r="A10" s="145"/>
      <c r="B10" s="146"/>
      <c r="C10" s="145"/>
      <c r="D10" s="146"/>
      <c r="E10" s="145"/>
      <c r="F10" s="146"/>
      <c r="G10" s="145"/>
      <c r="H10" s="146"/>
      <c r="I10" s="145"/>
      <c r="J10" s="146"/>
      <c r="K10" s="145"/>
      <c r="L10" s="146"/>
      <c r="M10" s="145"/>
      <c r="N10" s="146"/>
    </row>
    <row r="11" spans="1:14" s="3" customFormat="1" ht="13.5" customHeight="1" x14ac:dyDescent="0.2">
      <c r="A11" s="145"/>
      <c r="B11" s="146"/>
      <c r="C11" s="145"/>
      <c r="D11" s="146"/>
      <c r="E11" s="145"/>
      <c r="F11" s="146"/>
      <c r="G11" s="145"/>
      <c r="H11" s="146"/>
      <c r="I11" s="145"/>
      <c r="J11" s="146"/>
      <c r="K11" s="145"/>
      <c r="L11" s="146"/>
      <c r="M11" s="145"/>
      <c r="N11" s="146"/>
    </row>
    <row r="12" spans="1:14" s="4" customFormat="1" ht="13.5" customHeight="1" x14ac:dyDescent="0.2">
      <c r="A12" s="147"/>
      <c r="B12" s="148"/>
      <c r="C12" s="147"/>
      <c r="D12" s="148"/>
      <c r="E12" s="147"/>
      <c r="F12" s="148"/>
      <c r="G12" s="147"/>
      <c r="H12" s="148"/>
      <c r="I12" s="147"/>
      <c r="J12" s="148"/>
      <c r="K12" s="147"/>
      <c r="L12" s="148"/>
      <c r="M12" s="147"/>
      <c r="N12" s="148"/>
    </row>
    <row r="13" spans="1:14" s="3" customFormat="1" ht="15.75" customHeight="1" x14ac:dyDescent="0.2">
      <c r="A13" s="20">
        <f>IF(M7="","",IF(MONTH(M7+1)&lt;&gt;MONTH(M7),"",M7+1))</f>
        <v>43289</v>
      </c>
      <c r="B13" s="9"/>
      <c r="C13" s="20">
        <f>IF(A13="","",IF(MONTH(A13+1)&lt;&gt;MONTH(A13),"",A13+1))</f>
        <v>43290</v>
      </c>
      <c r="D13" s="9"/>
      <c r="E13" s="20">
        <f>IF(C13="","",IF(MONTH(C13+1)&lt;&gt;MONTH(C13),"",C13+1))</f>
        <v>43291</v>
      </c>
      <c r="F13" s="9"/>
      <c r="G13" s="20">
        <f>IF(E13="","",IF(MONTH(E13+1)&lt;&gt;MONTH(E13),"",E13+1))</f>
        <v>43292</v>
      </c>
      <c r="H13" s="9"/>
      <c r="I13" s="20">
        <f>IF(G13="","",IF(MONTH(G13+1)&lt;&gt;MONTH(G13),"",G13+1))</f>
        <v>43293</v>
      </c>
      <c r="J13" s="9"/>
      <c r="K13" s="20">
        <f>IF(I13="","",IF(MONTH(I13+1)&lt;&gt;MONTH(I13),"",I13+1))</f>
        <v>43294</v>
      </c>
      <c r="L13" s="9"/>
      <c r="M13" s="20">
        <f>IF(K13="","",IF(MONTH(K13+1)&lt;&gt;MONTH(K13),"",K13+1))</f>
        <v>43295</v>
      </c>
      <c r="N13" s="9"/>
    </row>
    <row r="14" spans="1:14" s="3" customFormat="1" ht="13.5" customHeight="1" x14ac:dyDescent="0.2">
      <c r="A14" s="145"/>
      <c r="B14" s="146"/>
      <c r="C14" s="145"/>
      <c r="D14" s="146"/>
      <c r="E14" s="145"/>
      <c r="F14" s="146"/>
      <c r="G14" s="145"/>
      <c r="H14" s="146"/>
      <c r="I14" s="145"/>
      <c r="J14" s="146"/>
      <c r="K14" s="145"/>
      <c r="L14" s="146"/>
      <c r="M14" s="145"/>
      <c r="N14" s="146"/>
    </row>
    <row r="15" spans="1:14" s="3" customFormat="1" ht="13.5" customHeight="1" x14ac:dyDescent="0.2">
      <c r="A15" s="145"/>
      <c r="B15" s="146"/>
      <c r="C15" s="145"/>
      <c r="D15" s="146"/>
      <c r="E15" s="145"/>
      <c r="F15" s="146"/>
      <c r="G15" s="145"/>
      <c r="H15" s="146"/>
      <c r="I15" s="145"/>
      <c r="J15" s="146"/>
      <c r="K15" s="145"/>
      <c r="L15" s="146"/>
      <c r="M15" s="145"/>
      <c r="N15" s="146"/>
    </row>
    <row r="16" spans="1:14" s="3" customFormat="1" ht="13.5" customHeight="1" x14ac:dyDescent="0.2">
      <c r="A16" s="145"/>
      <c r="B16" s="146"/>
      <c r="C16" s="145"/>
      <c r="D16" s="146"/>
      <c r="E16" s="145"/>
      <c r="F16" s="146"/>
      <c r="G16" s="145"/>
      <c r="H16" s="146"/>
      <c r="I16" s="145"/>
      <c r="J16" s="146"/>
      <c r="K16" s="145"/>
      <c r="L16" s="146"/>
      <c r="M16" s="145"/>
      <c r="N16" s="146"/>
    </row>
    <row r="17" spans="1:14" s="3" customFormat="1" ht="13.5" customHeight="1" x14ac:dyDescent="0.2">
      <c r="A17" s="145"/>
      <c r="B17" s="146"/>
      <c r="C17" s="145"/>
      <c r="D17" s="146"/>
      <c r="E17" s="145"/>
      <c r="F17" s="146"/>
      <c r="G17" s="145"/>
      <c r="H17" s="146"/>
      <c r="I17" s="145"/>
      <c r="J17" s="146"/>
      <c r="K17" s="145"/>
      <c r="L17" s="146"/>
      <c r="M17" s="145"/>
      <c r="N17" s="146"/>
    </row>
    <row r="18" spans="1:14" s="4" customFormat="1" ht="13.5" customHeight="1" x14ac:dyDescent="0.2">
      <c r="A18" s="147"/>
      <c r="B18" s="148"/>
      <c r="C18" s="147"/>
      <c r="D18" s="148"/>
      <c r="E18" s="147"/>
      <c r="F18" s="148"/>
      <c r="G18" s="147"/>
      <c r="H18" s="148"/>
      <c r="I18" s="147"/>
      <c r="J18" s="148"/>
      <c r="K18" s="147"/>
      <c r="L18" s="148"/>
      <c r="M18" s="147"/>
      <c r="N18" s="148"/>
    </row>
    <row r="19" spans="1:14" s="3" customFormat="1" ht="15.75" customHeight="1" x14ac:dyDescent="0.2">
      <c r="A19" s="20">
        <f>IF(M13="","",IF(MONTH(M13+1)&lt;&gt;MONTH(M13),"",M13+1))</f>
        <v>43296</v>
      </c>
      <c r="B19" s="9"/>
      <c r="C19" s="20">
        <f>IF(A19="","",IF(MONTH(A19+1)&lt;&gt;MONTH(A19),"",A19+1))</f>
        <v>43297</v>
      </c>
      <c r="D19" s="9"/>
      <c r="E19" s="20">
        <f>IF(C19="","",IF(MONTH(C19+1)&lt;&gt;MONTH(C19),"",C19+1))</f>
        <v>43298</v>
      </c>
      <c r="F19" s="9"/>
      <c r="G19" s="20">
        <f>IF(E19="","",IF(MONTH(E19+1)&lt;&gt;MONTH(E19),"",E19+1))</f>
        <v>43299</v>
      </c>
      <c r="H19" s="9"/>
      <c r="I19" s="20">
        <f>IF(G19="","",IF(MONTH(G19+1)&lt;&gt;MONTH(G19),"",G19+1))</f>
        <v>43300</v>
      </c>
      <c r="J19" s="9"/>
      <c r="K19" s="20">
        <f>IF(I19="","",IF(MONTH(I19+1)&lt;&gt;MONTH(I19),"",I19+1))</f>
        <v>43301</v>
      </c>
      <c r="L19" s="9"/>
      <c r="M19" s="20">
        <f>IF(K19="","",IF(MONTH(K19+1)&lt;&gt;MONTH(K19),"",K19+1))</f>
        <v>43302</v>
      </c>
      <c r="N19" s="9"/>
    </row>
    <row r="20" spans="1:14" s="3" customFormat="1" ht="13.5" customHeight="1" x14ac:dyDescent="0.2">
      <c r="A20" s="145"/>
      <c r="B20" s="146"/>
      <c r="C20" s="145"/>
      <c r="D20" s="146"/>
      <c r="E20" s="145"/>
      <c r="F20" s="146"/>
      <c r="G20" s="145"/>
      <c r="H20" s="146"/>
      <c r="I20" s="145"/>
      <c r="J20" s="146"/>
      <c r="K20" s="145"/>
      <c r="L20" s="146"/>
      <c r="M20" s="145"/>
      <c r="N20" s="146"/>
    </row>
    <row r="21" spans="1:14" s="3" customFormat="1" ht="13.5" customHeight="1" x14ac:dyDescent="0.2">
      <c r="A21" s="145"/>
      <c r="B21" s="146"/>
      <c r="C21" s="145"/>
      <c r="D21" s="146"/>
      <c r="E21" s="145"/>
      <c r="F21" s="146"/>
      <c r="G21" s="145"/>
      <c r="H21" s="146"/>
      <c r="I21" s="145"/>
      <c r="J21" s="146"/>
      <c r="K21" s="145"/>
      <c r="L21" s="146"/>
      <c r="M21" s="145"/>
      <c r="N21" s="146"/>
    </row>
    <row r="22" spans="1:14" s="3" customFormat="1" ht="13.5" customHeight="1" x14ac:dyDescent="0.2">
      <c r="A22" s="145"/>
      <c r="B22" s="146"/>
      <c r="C22" s="145"/>
      <c r="D22" s="146"/>
      <c r="E22" s="145"/>
      <c r="F22" s="146"/>
      <c r="G22" s="145"/>
      <c r="H22" s="146"/>
      <c r="I22" s="145"/>
      <c r="J22" s="146"/>
      <c r="K22" s="145"/>
      <c r="L22" s="146"/>
      <c r="M22" s="145"/>
      <c r="N22" s="146"/>
    </row>
    <row r="23" spans="1:14" s="3" customFormat="1" ht="13.5" customHeight="1" x14ac:dyDescent="0.2">
      <c r="A23" s="145"/>
      <c r="B23" s="146"/>
      <c r="C23" s="145"/>
      <c r="D23" s="146"/>
      <c r="E23" s="145"/>
      <c r="F23" s="146"/>
      <c r="G23" s="145"/>
      <c r="H23" s="146"/>
      <c r="I23" s="145"/>
      <c r="J23" s="146"/>
      <c r="K23" s="145"/>
      <c r="L23" s="146"/>
      <c r="M23" s="145"/>
      <c r="N23" s="146"/>
    </row>
    <row r="24" spans="1:14" s="4" customFormat="1" ht="13.5" customHeight="1" x14ac:dyDescent="0.2">
      <c r="A24" s="147"/>
      <c r="B24" s="148"/>
      <c r="C24" s="147"/>
      <c r="D24" s="148"/>
      <c r="E24" s="147"/>
      <c r="F24" s="148"/>
      <c r="G24" s="147"/>
      <c r="H24" s="148"/>
      <c r="I24" s="147"/>
      <c r="J24" s="148"/>
      <c r="K24" s="147"/>
      <c r="L24" s="148"/>
      <c r="M24" s="147"/>
      <c r="N24" s="148"/>
    </row>
    <row r="25" spans="1:14" s="3" customFormat="1" ht="15.75" customHeight="1" x14ac:dyDescent="0.2">
      <c r="A25" s="20">
        <f>IF(M19="","",IF(MONTH(M19+1)&lt;&gt;MONTH(M19),"",M19+1))</f>
        <v>43303</v>
      </c>
      <c r="B25" s="9"/>
      <c r="C25" s="20">
        <f>IF(A25="","",IF(MONTH(A25+1)&lt;&gt;MONTH(A25),"",A25+1))</f>
        <v>43304</v>
      </c>
      <c r="D25" s="9"/>
      <c r="E25" s="20">
        <f>IF(C25="","",IF(MONTH(C25+1)&lt;&gt;MONTH(C25),"",C25+1))</f>
        <v>43305</v>
      </c>
      <c r="F25" s="9"/>
      <c r="G25" s="20">
        <f>IF(E25="","",IF(MONTH(E25+1)&lt;&gt;MONTH(E25),"",E25+1))</f>
        <v>43306</v>
      </c>
      <c r="H25" s="9"/>
      <c r="I25" s="20">
        <f>IF(G25="","",IF(MONTH(G25+1)&lt;&gt;MONTH(G25),"",G25+1))</f>
        <v>43307</v>
      </c>
      <c r="J25" s="9"/>
      <c r="K25" s="20">
        <f>IF(I25="","",IF(MONTH(I25+1)&lt;&gt;MONTH(I25),"",I25+1))</f>
        <v>43308</v>
      </c>
      <c r="L25" s="9"/>
      <c r="M25" s="20">
        <f>IF(K25="","",IF(MONTH(K25+1)&lt;&gt;MONTH(K25),"",K25+1))</f>
        <v>43309</v>
      </c>
      <c r="N25" s="9"/>
    </row>
    <row r="26" spans="1:14" s="3" customFormat="1" ht="13.5" customHeight="1" x14ac:dyDescent="0.2">
      <c r="A26" s="145"/>
      <c r="B26" s="146"/>
      <c r="C26" s="145"/>
      <c r="D26" s="146"/>
      <c r="E26" s="145"/>
      <c r="F26" s="146"/>
      <c r="G26" s="145"/>
      <c r="H26" s="146"/>
      <c r="I26" s="145"/>
      <c r="J26" s="146"/>
      <c r="K26" s="145"/>
      <c r="L26" s="146"/>
      <c r="M26" s="145"/>
      <c r="N26" s="146"/>
    </row>
    <row r="27" spans="1:14" s="3" customFormat="1" ht="13.5" customHeight="1" x14ac:dyDescent="0.2">
      <c r="A27" s="145"/>
      <c r="B27" s="146"/>
      <c r="C27" s="145"/>
      <c r="D27" s="146"/>
      <c r="E27" s="145"/>
      <c r="F27" s="146"/>
      <c r="G27" s="145"/>
      <c r="H27" s="146"/>
      <c r="I27" s="145"/>
      <c r="J27" s="146"/>
      <c r="K27" s="145"/>
      <c r="L27" s="146"/>
      <c r="M27" s="145"/>
      <c r="N27" s="146"/>
    </row>
    <row r="28" spans="1:14" s="3" customFormat="1" ht="13.5" customHeight="1" x14ac:dyDescent="0.2">
      <c r="A28" s="145"/>
      <c r="B28" s="146"/>
      <c r="C28" s="145"/>
      <c r="D28" s="146"/>
      <c r="E28" s="145"/>
      <c r="F28" s="146"/>
      <c r="G28" s="145"/>
      <c r="H28" s="146"/>
      <c r="I28" s="145"/>
      <c r="J28" s="146"/>
      <c r="K28" s="145"/>
      <c r="L28" s="146"/>
      <c r="M28" s="145"/>
      <c r="N28" s="146"/>
    </row>
    <row r="29" spans="1:14" s="3" customFormat="1" ht="13.5" customHeight="1" x14ac:dyDescent="0.2">
      <c r="A29" s="145"/>
      <c r="B29" s="146"/>
      <c r="C29" s="145"/>
      <c r="D29" s="146"/>
      <c r="E29" s="145"/>
      <c r="F29" s="146"/>
      <c r="G29" s="145"/>
      <c r="H29" s="146"/>
      <c r="I29" s="145"/>
      <c r="J29" s="146"/>
      <c r="K29" s="145"/>
      <c r="L29" s="146"/>
      <c r="M29" s="145"/>
      <c r="N29" s="146"/>
    </row>
    <row r="30" spans="1:14" s="4" customFormat="1" ht="13.5" customHeight="1" x14ac:dyDescent="0.2">
      <c r="A30" s="147"/>
      <c r="B30" s="148"/>
      <c r="C30" s="147"/>
      <c r="D30" s="148"/>
      <c r="E30" s="147"/>
      <c r="F30" s="148"/>
      <c r="G30" s="147"/>
      <c r="H30" s="148"/>
      <c r="I30" s="147"/>
      <c r="J30" s="148"/>
      <c r="K30" s="147"/>
      <c r="L30" s="148"/>
      <c r="M30" s="147"/>
      <c r="N30" s="148"/>
    </row>
    <row r="31" spans="1:14" s="3" customFormat="1" ht="15.75" x14ac:dyDescent="0.2">
      <c r="A31" s="20">
        <f>IF(M25="","",IF(MONTH(M25+1)&lt;&gt;MONTH(M25),"",M25+1))</f>
        <v>43310</v>
      </c>
      <c r="B31" s="9"/>
      <c r="C31" s="20">
        <f>IF(A31="","",IF(MONTH(A31+1)&lt;&gt;MONTH(A31),"",A31+1))</f>
        <v>43311</v>
      </c>
      <c r="D31" s="9"/>
      <c r="E31" s="20">
        <f>IF(C31="","",IF(MONTH(C31+1)&lt;&gt;MONTH(C31),"",C31+1))</f>
        <v>43312</v>
      </c>
      <c r="F31" s="9"/>
      <c r="G31" s="20" t="str">
        <f>IF(E31="","",IF(MONTH(E31+1)&lt;&gt;MONTH(E31),"",E31+1))</f>
        <v/>
      </c>
      <c r="H31" s="9"/>
      <c r="I31" s="20" t="str">
        <f>IF(G31="","",IF(MONTH(G31+1)&lt;&gt;MONTH(G31),"",G31+1))</f>
        <v/>
      </c>
      <c r="J31" s="9"/>
      <c r="K31" s="20" t="str">
        <f>IF(I31="","",IF(MONTH(I31+1)&lt;&gt;MONTH(I31),"",I31+1))</f>
        <v/>
      </c>
      <c r="L31" s="9"/>
      <c r="M31" s="20" t="str">
        <f>IF(K31="","",IF(MONTH(K31+1)&lt;&gt;MONTH(K31),"",K31+1))</f>
        <v/>
      </c>
      <c r="N31" s="9"/>
    </row>
    <row r="32" spans="1:14" s="3" customFormat="1" ht="13.5" customHeight="1" x14ac:dyDescent="0.2">
      <c r="A32" s="145"/>
      <c r="B32" s="146"/>
      <c r="C32" s="145"/>
      <c r="D32" s="146"/>
      <c r="E32" s="145"/>
      <c r="F32" s="146"/>
      <c r="G32" s="145"/>
      <c r="H32" s="146"/>
      <c r="I32" s="145"/>
      <c r="J32" s="146"/>
      <c r="K32" s="145"/>
      <c r="L32" s="146"/>
      <c r="M32" s="145"/>
      <c r="N32" s="146"/>
    </row>
    <row r="33" spans="1:14" s="3" customFormat="1" ht="13.5" customHeight="1" x14ac:dyDescent="0.2">
      <c r="A33" s="145"/>
      <c r="B33" s="146"/>
      <c r="C33" s="145"/>
      <c r="D33" s="146"/>
      <c r="E33" s="145"/>
      <c r="F33" s="146"/>
      <c r="G33" s="145"/>
      <c r="H33" s="146"/>
      <c r="I33" s="145"/>
      <c r="J33" s="146"/>
      <c r="K33" s="145"/>
      <c r="L33" s="146"/>
      <c r="M33" s="145"/>
      <c r="N33" s="146"/>
    </row>
    <row r="34" spans="1:14" s="3" customFormat="1" ht="13.5" customHeight="1" x14ac:dyDescent="0.2">
      <c r="A34" s="145"/>
      <c r="B34" s="146"/>
      <c r="C34" s="145"/>
      <c r="D34" s="146"/>
      <c r="E34" s="145"/>
      <c r="F34" s="146"/>
      <c r="G34" s="145"/>
      <c r="H34" s="146"/>
      <c r="I34" s="145"/>
      <c r="J34" s="146"/>
      <c r="K34" s="145"/>
      <c r="L34" s="146"/>
      <c r="M34" s="145"/>
      <c r="N34" s="146"/>
    </row>
    <row r="35" spans="1:14" s="3" customFormat="1" ht="13.5" customHeight="1" x14ac:dyDescent="0.2">
      <c r="A35" s="145"/>
      <c r="B35" s="146"/>
      <c r="C35" s="145"/>
      <c r="D35" s="146"/>
      <c r="E35" s="145"/>
      <c r="F35" s="146"/>
      <c r="G35" s="145"/>
      <c r="H35" s="146"/>
      <c r="I35" s="145"/>
      <c r="J35" s="146"/>
      <c r="K35" s="145"/>
      <c r="L35" s="146"/>
      <c r="M35" s="145"/>
      <c r="N35" s="146"/>
    </row>
    <row r="36" spans="1:14" s="4" customFormat="1" ht="13.5" customHeight="1" x14ac:dyDescent="0.2">
      <c r="A36" s="147"/>
      <c r="B36" s="148"/>
      <c r="C36" s="147"/>
      <c r="D36" s="148"/>
      <c r="E36" s="147"/>
      <c r="F36" s="148"/>
      <c r="G36" s="147"/>
      <c r="H36" s="148"/>
      <c r="I36" s="147"/>
      <c r="J36" s="148"/>
      <c r="K36" s="147"/>
      <c r="L36" s="148"/>
      <c r="M36" s="147"/>
      <c r="N36" s="148"/>
    </row>
    <row r="37" spans="1:14" ht="15.75" x14ac:dyDescent="0.3">
      <c r="A37" s="20" t="str">
        <f>IF(M31="","",IF(MONTH(M31+1)&lt;&gt;MONTH(M31),"",M31+1))</f>
        <v/>
      </c>
      <c r="B37" s="9"/>
      <c r="C37" s="20" t="str">
        <f>IF(A37="","",IF(MONTH(A37+1)&lt;&gt;MONTH(A37),"",A37+1))</f>
        <v/>
      </c>
      <c r="D37" s="9"/>
      <c r="E37" s="33" t="s">
        <v>7</v>
      </c>
      <c r="F37" s="11"/>
      <c r="G37" s="11"/>
      <c r="H37" s="11"/>
      <c r="I37" s="11"/>
      <c r="J37" s="12"/>
      <c r="K37" s="10"/>
      <c r="L37" s="11"/>
      <c r="M37" s="11"/>
      <c r="N37" s="12"/>
    </row>
    <row r="38" spans="1:14" ht="13.5" customHeight="1" x14ac:dyDescent="0.3">
      <c r="A38" s="145"/>
      <c r="B38" s="146"/>
      <c r="C38" s="145"/>
      <c r="D38" s="146"/>
      <c r="E38" s="34"/>
      <c r="F38" s="8"/>
      <c r="G38" s="8"/>
      <c r="H38" s="8"/>
      <c r="I38" s="8"/>
      <c r="J38" s="14"/>
      <c r="K38" s="152" t="s">
        <v>3</v>
      </c>
      <c r="L38" s="153"/>
      <c r="M38" s="153"/>
      <c r="N38" s="154"/>
    </row>
    <row r="39" spans="1:14" ht="13.5" customHeight="1" x14ac:dyDescent="0.3">
      <c r="A39" s="145"/>
      <c r="B39" s="146"/>
      <c r="C39" s="145"/>
      <c r="D39" s="146"/>
      <c r="E39" s="34"/>
      <c r="F39" s="8"/>
      <c r="G39" s="8"/>
      <c r="H39" s="8"/>
      <c r="I39" s="8"/>
      <c r="J39" s="14"/>
      <c r="K39" s="155" t="s">
        <v>11</v>
      </c>
      <c r="L39" s="156"/>
      <c r="M39" s="156"/>
      <c r="N39" s="157"/>
    </row>
    <row r="40" spans="1:14" ht="13.5" customHeight="1" x14ac:dyDescent="0.3">
      <c r="A40" s="145"/>
      <c r="B40" s="146"/>
      <c r="C40" s="145"/>
      <c r="D40" s="146"/>
      <c r="E40" s="34"/>
      <c r="F40" s="8"/>
      <c r="G40" s="8"/>
      <c r="H40" s="8"/>
      <c r="I40" s="8"/>
      <c r="J40" s="14"/>
      <c r="K40" s="149" t="s">
        <v>10</v>
      </c>
      <c r="L40" s="150"/>
      <c r="M40" s="150"/>
      <c r="N40" s="151"/>
    </row>
    <row r="41" spans="1:14" ht="13.5" customHeight="1" x14ac:dyDescent="0.3">
      <c r="A41" s="145"/>
      <c r="B41" s="146"/>
      <c r="C41" s="145"/>
      <c r="D41" s="146"/>
      <c r="E41" s="34"/>
      <c r="F41" s="8"/>
      <c r="G41" s="8"/>
      <c r="H41" s="8"/>
      <c r="I41" s="8"/>
      <c r="J41" s="14"/>
      <c r="K41" s="13"/>
      <c r="L41" s="8"/>
      <c r="M41" s="6"/>
      <c r="N41" s="22"/>
    </row>
    <row r="42" spans="1:14" ht="13.5" customHeight="1" x14ac:dyDescent="0.3">
      <c r="A42" s="147"/>
      <c r="B42" s="148"/>
      <c r="C42" s="147"/>
      <c r="D42" s="148"/>
      <c r="E42" s="35"/>
      <c r="F42" s="16"/>
      <c r="G42" s="16"/>
      <c r="H42" s="16"/>
      <c r="I42" s="16"/>
      <c r="J42" s="18"/>
      <c r="K42" s="15"/>
      <c r="L42" s="16"/>
      <c r="M42" s="17"/>
      <c r="N42" s="19"/>
    </row>
    <row r="43" spans="1:14" x14ac:dyDescent="0.2">
      <c r="M43" s="5"/>
    </row>
    <row r="45" spans="1:14" s="2" customFormat="1" ht="11.25" x14ac:dyDescent="0.2"/>
    <row r="46" spans="1:14" s="2" customFormat="1" ht="10.5" customHeight="1" x14ac:dyDescent="0.2"/>
    <row r="47" spans="1:14" s="2" customFormat="1" ht="10.5" customHeight="1" x14ac:dyDescent="0.2"/>
    <row r="48" spans="1:14" s="2" customFormat="1" ht="10.5" customHeight="1" x14ac:dyDescent="0.2"/>
    <row r="49" s="2" customFormat="1" ht="10.5" customHeight="1" x14ac:dyDescent="0.2"/>
    <row r="50" s="2" customFormat="1" ht="10.5" customHeight="1" x14ac:dyDescent="0.2"/>
    <row r="51" s="2" customFormat="1" ht="10.5" customHeight="1" x14ac:dyDescent="0.2"/>
    <row r="52" s="2" customFormat="1" ht="10.5" customHeight="1" x14ac:dyDescent="0.2"/>
    <row r="53" s="2" customFormat="1" ht="10.5" customHeight="1" x14ac:dyDescent="0.2"/>
    <row r="54" s="2" customFormat="1" ht="11.25" x14ac:dyDescent="0.2"/>
    <row r="55" s="2" customFormat="1" ht="10.5" customHeight="1" x14ac:dyDescent="0.2"/>
    <row r="56" s="2" customFormat="1" ht="10.5" customHeight="1" x14ac:dyDescent="0.2"/>
    <row r="57" s="2" customFormat="1" ht="10.5" customHeight="1" x14ac:dyDescent="0.2"/>
    <row r="58" s="2" customFormat="1" ht="10.5" customHeight="1" x14ac:dyDescent="0.2"/>
    <row r="59" s="2" customFormat="1" ht="10.5" customHeight="1" x14ac:dyDescent="0.2"/>
    <row r="60" s="2" customFormat="1" ht="10.5" customHeight="1" x14ac:dyDescent="0.2"/>
    <row r="61" s="2" customFormat="1" ht="10.5" customHeight="1" x14ac:dyDescent="0.2"/>
    <row r="62" s="2" customFormat="1" ht="10.5" customHeight="1" x14ac:dyDescent="0.2"/>
    <row r="63" s="2" customFormat="1" ht="11.25" x14ac:dyDescent="0.2"/>
    <row r="64" s="2" customFormat="1" ht="10.5" customHeight="1" x14ac:dyDescent="0.2"/>
    <row r="65" s="2" customFormat="1" ht="10.5" customHeight="1" x14ac:dyDescent="0.2"/>
    <row r="66" s="2" customFormat="1" ht="10.5" customHeight="1" x14ac:dyDescent="0.2"/>
    <row r="67" s="2" customFormat="1" ht="10.5" customHeight="1" x14ac:dyDescent="0.2"/>
    <row r="68" s="2" customFormat="1" ht="10.5" customHeight="1" x14ac:dyDescent="0.2"/>
    <row r="69" s="2" customFormat="1" ht="10.5" customHeight="1" x14ac:dyDescent="0.2"/>
    <row r="70" s="2" customFormat="1" ht="10.5" customHeight="1" x14ac:dyDescent="0.2"/>
  </sheetData>
  <mergeCells count="196">
    <mergeCell ref="A40:B40"/>
    <mergeCell ref="C40:D40"/>
    <mergeCell ref="K40:N40"/>
    <mergeCell ref="A41:B41"/>
    <mergeCell ref="C41:D41"/>
    <mergeCell ref="A42:B42"/>
    <mergeCell ref="C42:D42"/>
    <mergeCell ref="M36:N36"/>
    <mergeCell ref="A38:B38"/>
    <mergeCell ref="C38:D38"/>
    <mergeCell ref="K38:N38"/>
    <mergeCell ref="A39:B39"/>
    <mergeCell ref="C39:D39"/>
    <mergeCell ref="K39:N39"/>
    <mergeCell ref="A36:B36"/>
    <mergeCell ref="C36:D36"/>
    <mergeCell ref="E36:F36"/>
    <mergeCell ref="G36:H36"/>
    <mergeCell ref="I36:J36"/>
    <mergeCell ref="K36:L36"/>
    <mergeCell ref="M34:N34"/>
    <mergeCell ref="A35:B35"/>
    <mergeCell ref="C35:D35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K34:L34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5:L15"/>
    <mergeCell ref="M12:N12"/>
    <mergeCell ref="A14:B14"/>
    <mergeCell ref="C14:D14"/>
    <mergeCell ref="E14:F14"/>
    <mergeCell ref="G14:H14"/>
    <mergeCell ref="I14:J14"/>
    <mergeCell ref="K14:L14"/>
    <mergeCell ref="M14:N14"/>
    <mergeCell ref="A12:B12"/>
    <mergeCell ref="C12:D12"/>
    <mergeCell ref="E12:F12"/>
    <mergeCell ref="G12:H12"/>
    <mergeCell ref="I12:J12"/>
    <mergeCell ref="K12:L1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A4:N4"/>
    <mergeCell ref="A6:B6"/>
    <mergeCell ref="C6:D6"/>
    <mergeCell ref="E6:F6"/>
    <mergeCell ref="G6:H6"/>
    <mergeCell ref="I6:J6"/>
    <mergeCell ref="K6:L6"/>
    <mergeCell ref="M6:N6"/>
    <mergeCell ref="M8:N8"/>
  </mergeCells>
  <conditionalFormatting sqref="B7 D7 F7 H7 J7 L7 N7 B13 D13 F13 H13 J13 L13 N13 B19 D19 F19 H19 J19 L19 N19 B25 D25 F25 H25 J25 L25 N25 B31 D31 F31 H31 J31 L31 N31 B37 D37">
    <cfRule type="expression" dxfId="45" priority="6">
      <formula>A7=""</formula>
    </cfRule>
  </conditionalFormatting>
  <conditionalFormatting sqref="A8:N8 A14:N14 A20:N20 A26:N26 A32:N32 A38:D38">
    <cfRule type="expression" dxfId="44" priority="5">
      <formula>A7=""</formula>
    </cfRule>
  </conditionalFormatting>
  <conditionalFormatting sqref="A9:N9 A15:N15 A21:N21 A27:N27 A33:N33 A39:D39">
    <cfRule type="expression" dxfId="43" priority="4">
      <formula>A7=""</formula>
    </cfRule>
  </conditionalFormatting>
  <conditionalFormatting sqref="A10:N10 A16:N16 A22:N22 A28:N28 A34:N34 A40:D40">
    <cfRule type="expression" dxfId="42" priority="3">
      <formula>A7=""</formula>
    </cfRule>
  </conditionalFormatting>
  <conditionalFormatting sqref="A11:N11 A17:N17 A23:N23 A29:N29 A35:N35 A41:D41">
    <cfRule type="expression" dxfId="41" priority="2">
      <formula>A7=""</formula>
    </cfRule>
  </conditionalFormatting>
  <conditionalFormatting sqref="A12:N12 A18:N18 A24:N24 A30:N30 A36:N36 A42:D42">
    <cfRule type="expression" dxfId="40" priority="1">
      <formula>A7=""</formula>
    </cfRule>
  </conditionalFormatting>
  <conditionalFormatting sqref="A7 C7 E7 G7 I7 K7 M7 A13 C13 E13 G13 I13 K13 M13 A19 C19 E19 G19 I19 K19 M19 A25 C25 E25 G25 I25 K25 M25 A31 C31 E31 G31 I31 K31 M31 A37 C37">
    <cfRule type="expression" dxfId="39" priority="7">
      <formula>A7=""</formula>
    </cfRule>
  </conditionalFormatting>
  <hyperlinks>
    <hyperlink ref="K39:N39" r:id="rId1" display="http://www.vertex42.com/calendars/"/>
  </hyperlinks>
  <printOptions horizontalCentered="1"/>
  <pageMargins left="0.35" right="0.35" top="0.25" bottom="0.4" header="0.25" footer="0.25"/>
  <pageSetup orientation="landscape" r:id="rId2"/>
  <headerFooter alignWithMargins="0">
    <oddFooter>&amp;C&amp;8&amp;K01+049https://www.vertex42.com/calendars/monthly-calendar.html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opLeftCell="A4" workbookViewId="0">
      <selection activeCell="A4" sqref="A4:N4"/>
    </sheetView>
  </sheetViews>
  <sheetFormatPr defaultColWidth="9.140625" defaultRowHeight="12.75" x14ac:dyDescent="0.2"/>
  <cols>
    <col min="1" max="1" width="4.85546875" style="1" customWidth="1"/>
    <col min="2" max="2" width="13.7109375" style="1" customWidth="1"/>
    <col min="3" max="3" width="4.85546875" style="1" customWidth="1"/>
    <col min="4" max="4" width="13.7109375" style="1" customWidth="1"/>
    <col min="5" max="5" width="4.85546875" style="1" customWidth="1"/>
    <col min="6" max="6" width="13.7109375" style="1" customWidth="1"/>
    <col min="7" max="7" width="4.85546875" style="1" customWidth="1"/>
    <col min="8" max="8" width="13.7109375" style="1" customWidth="1"/>
    <col min="9" max="9" width="4.85546875" style="1" customWidth="1"/>
    <col min="10" max="10" width="13.7109375" style="1" customWidth="1"/>
    <col min="11" max="11" width="4.85546875" style="1" customWidth="1"/>
    <col min="12" max="12" width="13.7109375" style="1" customWidth="1"/>
    <col min="13" max="13" width="4.85546875" style="1" customWidth="1"/>
    <col min="14" max="14" width="13.7109375" style="1" customWidth="1"/>
    <col min="15" max="15" width="3.5703125" style="1" customWidth="1"/>
    <col min="16" max="16" width="25.7109375" style="1" customWidth="1"/>
    <col min="17" max="16384" width="9.140625" style="1"/>
  </cols>
  <sheetData>
    <row r="1" spans="1:14" hidden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idden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idden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3" customFormat="1" ht="59.25" x14ac:dyDescent="0.2">
      <c r="A4" s="142" t="str">
        <f>UPPER(TEXT(B5,"mmmm yyyy"))</f>
        <v>AUGUST 2018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s="2" customFormat="1" ht="11.25" hidden="1" x14ac:dyDescent="0.2">
      <c r="A5" s="2" t="s">
        <v>2</v>
      </c>
      <c r="B5" s="21">
        <f>DATE(YEAR(Jan!B5),MONTH(Jan!B5)+7,1)</f>
        <v>43313</v>
      </c>
    </row>
    <row r="6" spans="1:14" s="3" customFormat="1" ht="18" customHeight="1" x14ac:dyDescent="0.2">
      <c r="A6" s="143">
        <f>A13</f>
        <v>43317</v>
      </c>
      <c r="B6" s="144"/>
      <c r="C6" s="143">
        <f>C13</f>
        <v>43318</v>
      </c>
      <c r="D6" s="144"/>
      <c r="E6" s="143">
        <f>E13</f>
        <v>43319</v>
      </c>
      <c r="F6" s="144"/>
      <c r="G6" s="143">
        <f>G13</f>
        <v>43320</v>
      </c>
      <c r="H6" s="144"/>
      <c r="I6" s="143">
        <f>I13</f>
        <v>43321</v>
      </c>
      <c r="J6" s="144"/>
      <c r="K6" s="143">
        <f>K13</f>
        <v>43322</v>
      </c>
      <c r="L6" s="144"/>
      <c r="M6" s="143">
        <f>M13</f>
        <v>43323</v>
      </c>
      <c r="N6" s="144"/>
    </row>
    <row r="7" spans="1:14" s="3" customFormat="1" ht="15.75" customHeight="1" x14ac:dyDescent="0.2">
      <c r="A7" s="20" t="str">
        <f>IF(WEEKDAY($B$5,1)=startday,$B$5,"")</f>
        <v/>
      </c>
      <c r="B7" s="9"/>
      <c r="C7" s="20" t="str">
        <f>IF(A7="",IF(WEEKDAY($B$5,1)=MOD(startday,7)+1,$B$5,""),A7+1)</f>
        <v/>
      </c>
      <c r="D7" s="9"/>
      <c r="E7" s="20" t="str">
        <f>IF(C7="",IF(WEEKDAY($B$5,1)=MOD(startday+1,7)+1,$B$5,""),C7+1)</f>
        <v/>
      </c>
      <c r="F7" s="9"/>
      <c r="G7" s="20">
        <f>IF(E7="",IF(WEEKDAY($B$5,1)=MOD(startday+2,7)+1,$B$5,""),E7+1)</f>
        <v>43313</v>
      </c>
      <c r="H7" s="9"/>
      <c r="I7" s="20">
        <f>IF(G7="",IF(WEEKDAY($B$5,1)=MOD(startday+3,7)+1,$B$5,""),G7+1)</f>
        <v>43314</v>
      </c>
      <c r="J7" s="9"/>
      <c r="K7" s="20">
        <f>IF(I7="",IF(WEEKDAY($B$5,1)=MOD(startday+4,7)+1,$B$5,""),I7+1)</f>
        <v>43315</v>
      </c>
      <c r="L7" s="9"/>
      <c r="M7" s="20">
        <f>IF(K7="",IF(WEEKDAY($B$5,1)=MOD(startday+5,7)+1,$B$5,""),K7+1)</f>
        <v>43316</v>
      </c>
      <c r="N7" s="9"/>
    </row>
    <row r="8" spans="1:14" s="3" customFormat="1" ht="13.5" customHeight="1" x14ac:dyDescent="0.2">
      <c r="A8" s="145"/>
      <c r="B8" s="146"/>
      <c r="C8" s="145"/>
      <c r="D8" s="146"/>
      <c r="E8" s="145"/>
      <c r="F8" s="146"/>
      <c r="G8" s="145"/>
      <c r="H8" s="146"/>
      <c r="I8" s="145"/>
      <c r="J8" s="146"/>
      <c r="K8" s="145"/>
      <c r="L8" s="146"/>
      <c r="M8" s="145"/>
      <c r="N8" s="146"/>
    </row>
    <row r="9" spans="1:14" s="3" customFormat="1" ht="13.5" customHeight="1" x14ac:dyDescent="0.2">
      <c r="A9" s="145"/>
      <c r="B9" s="146"/>
      <c r="C9" s="145"/>
      <c r="D9" s="146"/>
      <c r="E9" s="145"/>
      <c r="F9" s="146"/>
      <c r="G9" s="145"/>
      <c r="H9" s="146"/>
      <c r="I9" s="145"/>
      <c r="J9" s="146"/>
      <c r="K9" s="145"/>
      <c r="L9" s="146"/>
      <c r="M9" s="145"/>
      <c r="N9" s="146"/>
    </row>
    <row r="10" spans="1:14" s="3" customFormat="1" ht="13.5" customHeight="1" x14ac:dyDescent="0.2">
      <c r="A10" s="145"/>
      <c r="B10" s="146"/>
      <c r="C10" s="145"/>
      <c r="D10" s="146"/>
      <c r="E10" s="145"/>
      <c r="F10" s="146"/>
      <c r="G10" s="145"/>
      <c r="H10" s="146"/>
      <c r="I10" s="145"/>
      <c r="J10" s="146"/>
      <c r="K10" s="145"/>
      <c r="L10" s="146"/>
      <c r="M10" s="145"/>
      <c r="N10" s="146"/>
    </row>
    <row r="11" spans="1:14" s="3" customFormat="1" ht="13.5" customHeight="1" x14ac:dyDescent="0.2">
      <c r="A11" s="145"/>
      <c r="B11" s="146"/>
      <c r="C11" s="145"/>
      <c r="D11" s="146"/>
      <c r="E11" s="145"/>
      <c r="F11" s="146"/>
      <c r="G11" s="145"/>
      <c r="H11" s="146"/>
      <c r="I11" s="145"/>
      <c r="J11" s="146"/>
      <c r="K11" s="145"/>
      <c r="L11" s="146"/>
      <c r="M11" s="145"/>
      <c r="N11" s="146"/>
    </row>
    <row r="12" spans="1:14" s="4" customFormat="1" ht="13.5" customHeight="1" x14ac:dyDescent="0.2">
      <c r="A12" s="147"/>
      <c r="B12" s="148"/>
      <c r="C12" s="147"/>
      <c r="D12" s="148"/>
      <c r="E12" s="147"/>
      <c r="F12" s="148"/>
      <c r="G12" s="147"/>
      <c r="H12" s="148"/>
      <c r="I12" s="147"/>
      <c r="J12" s="148"/>
      <c r="K12" s="147"/>
      <c r="L12" s="148"/>
      <c r="M12" s="147"/>
      <c r="N12" s="148"/>
    </row>
    <row r="13" spans="1:14" s="3" customFormat="1" ht="15.75" customHeight="1" x14ac:dyDescent="0.2">
      <c r="A13" s="20">
        <f>IF(M7="","",IF(MONTH(M7+1)&lt;&gt;MONTH(M7),"",M7+1))</f>
        <v>43317</v>
      </c>
      <c r="B13" s="9"/>
      <c r="C13" s="20">
        <f>IF(A13="","",IF(MONTH(A13+1)&lt;&gt;MONTH(A13),"",A13+1))</f>
        <v>43318</v>
      </c>
      <c r="D13" s="9"/>
      <c r="E13" s="20">
        <f>IF(C13="","",IF(MONTH(C13+1)&lt;&gt;MONTH(C13),"",C13+1))</f>
        <v>43319</v>
      </c>
      <c r="F13" s="9"/>
      <c r="G13" s="20">
        <f>IF(E13="","",IF(MONTH(E13+1)&lt;&gt;MONTH(E13),"",E13+1))</f>
        <v>43320</v>
      </c>
      <c r="H13" s="9"/>
      <c r="I13" s="20">
        <f>IF(G13="","",IF(MONTH(G13+1)&lt;&gt;MONTH(G13),"",G13+1))</f>
        <v>43321</v>
      </c>
      <c r="J13" s="9"/>
      <c r="K13" s="20">
        <f>IF(I13="","",IF(MONTH(I13+1)&lt;&gt;MONTH(I13),"",I13+1))</f>
        <v>43322</v>
      </c>
      <c r="L13" s="9"/>
      <c r="M13" s="20">
        <f>IF(K13="","",IF(MONTH(K13+1)&lt;&gt;MONTH(K13),"",K13+1))</f>
        <v>43323</v>
      </c>
      <c r="N13" s="9"/>
    </row>
    <row r="14" spans="1:14" s="3" customFormat="1" ht="13.5" customHeight="1" x14ac:dyDescent="0.2">
      <c r="A14" s="145"/>
      <c r="B14" s="146"/>
      <c r="C14" s="145"/>
      <c r="D14" s="146"/>
      <c r="E14" s="145"/>
      <c r="F14" s="146"/>
      <c r="G14" s="145"/>
      <c r="H14" s="146"/>
      <c r="I14" s="145"/>
      <c r="J14" s="146"/>
      <c r="K14" s="145"/>
      <c r="L14" s="146"/>
      <c r="M14" s="145"/>
      <c r="N14" s="146"/>
    </row>
    <row r="15" spans="1:14" s="3" customFormat="1" ht="13.5" customHeight="1" x14ac:dyDescent="0.2">
      <c r="A15" s="145"/>
      <c r="B15" s="146"/>
      <c r="C15" s="145"/>
      <c r="D15" s="146"/>
      <c r="E15" s="145"/>
      <c r="F15" s="146"/>
      <c r="G15" s="145"/>
      <c r="H15" s="146"/>
      <c r="I15" s="145"/>
      <c r="J15" s="146"/>
      <c r="K15" s="145"/>
      <c r="L15" s="146"/>
      <c r="M15" s="145"/>
      <c r="N15" s="146"/>
    </row>
    <row r="16" spans="1:14" s="3" customFormat="1" ht="13.5" customHeight="1" x14ac:dyDescent="0.2">
      <c r="A16" s="145"/>
      <c r="B16" s="146"/>
      <c r="C16" s="145"/>
      <c r="D16" s="146"/>
      <c r="E16" s="145"/>
      <c r="F16" s="146"/>
      <c r="G16" s="145"/>
      <c r="H16" s="146"/>
      <c r="I16" s="145"/>
      <c r="J16" s="146"/>
      <c r="K16" s="145"/>
      <c r="L16" s="146"/>
      <c r="M16" s="145"/>
      <c r="N16" s="146"/>
    </row>
    <row r="17" spans="1:14" s="3" customFormat="1" ht="13.5" customHeight="1" x14ac:dyDescent="0.2">
      <c r="A17" s="145"/>
      <c r="B17" s="146"/>
      <c r="C17" s="145"/>
      <c r="D17" s="146"/>
      <c r="E17" s="145"/>
      <c r="F17" s="146"/>
      <c r="G17" s="145"/>
      <c r="H17" s="146"/>
      <c r="I17" s="145"/>
      <c r="J17" s="146"/>
      <c r="K17" s="145"/>
      <c r="L17" s="146"/>
      <c r="M17" s="145"/>
      <c r="N17" s="146"/>
    </row>
    <row r="18" spans="1:14" s="4" customFormat="1" ht="13.5" customHeight="1" x14ac:dyDescent="0.2">
      <c r="A18" s="147"/>
      <c r="B18" s="148"/>
      <c r="C18" s="147"/>
      <c r="D18" s="148"/>
      <c r="E18" s="147"/>
      <c r="F18" s="148"/>
      <c r="G18" s="147"/>
      <c r="H18" s="148"/>
      <c r="I18" s="147"/>
      <c r="J18" s="148"/>
      <c r="K18" s="147"/>
      <c r="L18" s="148"/>
      <c r="M18" s="147"/>
      <c r="N18" s="148"/>
    </row>
    <row r="19" spans="1:14" s="3" customFormat="1" ht="15.75" customHeight="1" x14ac:dyDescent="0.2">
      <c r="A19" s="20">
        <f>IF(M13="","",IF(MONTH(M13+1)&lt;&gt;MONTH(M13),"",M13+1))</f>
        <v>43324</v>
      </c>
      <c r="B19" s="9"/>
      <c r="C19" s="20">
        <f>IF(A19="","",IF(MONTH(A19+1)&lt;&gt;MONTH(A19),"",A19+1))</f>
        <v>43325</v>
      </c>
      <c r="D19" s="9"/>
      <c r="E19" s="20">
        <f>IF(C19="","",IF(MONTH(C19+1)&lt;&gt;MONTH(C19),"",C19+1))</f>
        <v>43326</v>
      </c>
      <c r="F19" s="9"/>
      <c r="G19" s="20">
        <f>IF(E19="","",IF(MONTH(E19+1)&lt;&gt;MONTH(E19),"",E19+1))</f>
        <v>43327</v>
      </c>
      <c r="H19" s="9"/>
      <c r="I19" s="20">
        <f>IF(G19="","",IF(MONTH(G19+1)&lt;&gt;MONTH(G19),"",G19+1))</f>
        <v>43328</v>
      </c>
      <c r="J19" s="9"/>
      <c r="K19" s="20">
        <f>IF(I19="","",IF(MONTH(I19+1)&lt;&gt;MONTH(I19),"",I19+1))</f>
        <v>43329</v>
      </c>
      <c r="L19" s="9"/>
      <c r="M19" s="20">
        <f>IF(K19="","",IF(MONTH(K19+1)&lt;&gt;MONTH(K19),"",K19+1))</f>
        <v>43330</v>
      </c>
      <c r="N19" s="9"/>
    </row>
    <row r="20" spans="1:14" s="3" customFormat="1" ht="13.5" customHeight="1" x14ac:dyDescent="0.2">
      <c r="A20" s="145"/>
      <c r="B20" s="146"/>
      <c r="C20" s="145"/>
      <c r="D20" s="146"/>
      <c r="E20" s="145"/>
      <c r="F20" s="146"/>
      <c r="G20" s="145"/>
      <c r="H20" s="146"/>
      <c r="I20" s="145"/>
      <c r="J20" s="146"/>
      <c r="K20" s="145"/>
      <c r="L20" s="146"/>
      <c r="M20" s="145"/>
      <c r="N20" s="146"/>
    </row>
    <row r="21" spans="1:14" s="3" customFormat="1" ht="13.5" customHeight="1" x14ac:dyDescent="0.2">
      <c r="A21" s="145"/>
      <c r="B21" s="146"/>
      <c r="C21" s="145"/>
      <c r="D21" s="146"/>
      <c r="E21" s="145"/>
      <c r="F21" s="146"/>
      <c r="G21" s="145"/>
      <c r="H21" s="146"/>
      <c r="I21" s="145"/>
      <c r="J21" s="146"/>
      <c r="K21" s="145"/>
      <c r="L21" s="146"/>
      <c r="M21" s="145"/>
      <c r="N21" s="146"/>
    </row>
    <row r="22" spans="1:14" s="3" customFormat="1" ht="13.5" customHeight="1" x14ac:dyDescent="0.2">
      <c r="A22" s="145"/>
      <c r="B22" s="146"/>
      <c r="C22" s="145"/>
      <c r="D22" s="146"/>
      <c r="E22" s="145"/>
      <c r="F22" s="146"/>
      <c r="G22" s="145"/>
      <c r="H22" s="146"/>
      <c r="I22" s="145"/>
      <c r="J22" s="146"/>
      <c r="K22" s="145"/>
      <c r="L22" s="146"/>
      <c r="M22" s="145"/>
      <c r="N22" s="146"/>
    </row>
    <row r="23" spans="1:14" s="3" customFormat="1" ht="13.5" customHeight="1" x14ac:dyDescent="0.2">
      <c r="A23" s="145"/>
      <c r="B23" s="146"/>
      <c r="C23" s="145"/>
      <c r="D23" s="146"/>
      <c r="E23" s="145"/>
      <c r="F23" s="146"/>
      <c r="G23" s="145"/>
      <c r="H23" s="146"/>
      <c r="I23" s="145"/>
      <c r="J23" s="146"/>
      <c r="K23" s="145"/>
      <c r="L23" s="146"/>
      <c r="M23" s="145"/>
      <c r="N23" s="146"/>
    </row>
    <row r="24" spans="1:14" s="4" customFormat="1" ht="13.5" customHeight="1" x14ac:dyDescent="0.2">
      <c r="A24" s="147"/>
      <c r="B24" s="148"/>
      <c r="C24" s="147"/>
      <c r="D24" s="148"/>
      <c r="E24" s="147"/>
      <c r="F24" s="148"/>
      <c r="G24" s="147"/>
      <c r="H24" s="148"/>
      <c r="I24" s="147"/>
      <c r="J24" s="148"/>
      <c r="K24" s="147"/>
      <c r="L24" s="148"/>
      <c r="M24" s="147"/>
      <c r="N24" s="148"/>
    </row>
    <row r="25" spans="1:14" s="3" customFormat="1" ht="15.75" customHeight="1" x14ac:dyDescent="0.2">
      <c r="A25" s="20">
        <f>IF(M19="","",IF(MONTH(M19+1)&lt;&gt;MONTH(M19),"",M19+1))</f>
        <v>43331</v>
      </c>
      <c r="B25" s="9"/>
      <c r="C25" s="20">
        <f>IF(A25="","",IF(MONTH(A25+1)&lt;&gt;MONTH(A25),"",A25+1))</f>
        <v>43332</v>
      </c>
      <c r="D25" s="9"/>
      <c r="E25" s="20">
        <f>IF(C25="","",IF(MONTH(C25+1)&lt;&gt;MONTH(C25),"",C25+1))</f>
        <v>43333</v>
      </c>
      <c r="F25" s="9"/>
      <c r="G25" s="20">
        <f>IF(E25="","",IF(MONTH(E25+1)&lt;&gt;MONTH(E25),"",E25+1))</f>
        <v>43334</v>
      </c>
      <c r="H25" s="9"/>
      <c r="I25" s="20">
        <f>IF(G25="","",IF(MONTH(G25+1)&lt;&gt;MONTH(G25),"",G25+1))</f>
        <v>43335</v>
      </c>
      <c r="J25" s="9"/>
      <c r="K25" s="20">
        <f>IF(I25="","",IF(MONTH(I25+1)&lt;&gt;MONTH(I25),"",I25+1))</f>
        <v>43336</v>
      </c>
      <c r="L25" s="9"/>
      <c r="M25" s="20">
        <f>IF(K25="","",IF(MONTH(K25+1)&lt;&gt;MONTH(K25),"",K25+1))</f>
        <v>43337</v>
      </c>
      <c r="N25" s="9"/>
    </row>
    <row r="26" spans="1:14" s="3" customFormat="1" ht="13.5" customHeight="1" x14ac:dyDescent="0.2">
      <c r="A26" s="145"/>
      <c r="B26" s="146"/>
      <c r="C26" s="145"/>
      <c r="D26" s="146"/>
      <c r="E26" s="145"/>
      <c r="F26" s="146"/>
      <c r="G26" s="145"/>
      <c r="H26" s="146"/>
      <c r="I26" s="145"/>
      <c r="J26" s="146"/>
      <c r="K26" s="145"/>
      <c r="L26" s="146"/>
      <c r="M26" s="145"/>
      <c r="N26" s="146"/>
    </row>
    <row r="27" spans="1:14" s="3" customFormat="1" ht="13.5" customHeight="1" x14ac:dyDescent="0.2">
      <c r="A27" s="145"/>
      <c r="B27" s="146"/>
      <c r="C27" s="145"/>
      <c r="D27" s="146"/>
      <c r="E27" s="145"/>
      <c r="F27" s="146"/>
      <c r="G27" s="145"/>
      <c r="H27" s="146"/>
      <c r="I27" s="145"/>
      <c r="J27" s="146"/>
      <c r="K27" s="145"/>
      <c r="L27" s="146"/>
      <c r="M27" s="145"/>
      <c r="N27" s="146"/>
    </row>
    <row r="28" spans="1:14" s="3" customFormat="1" ht="13.5" customHeight="1" x14ac:dyDescent="0.2">
      <c r="A28" s="145"/>
      <c r="B28" s="146"/>
      <c r="C28" s="145"/>
      <c r="D28" s="146"/>
      <c r="E28" s="145"/>
      <c r="F28" s="146"/>
      <c r="G28" s="145"/>
      <c r="H28" s="146"/>
      <c r="I28" s="145"/>
      <c r="J28" s="146"/>
      <c r="K28" s="145"/>
      <c r="L28" s="146"/>
      <c r="M28" s="145"/>
      <c r="N28" s="146"/>
    </row>
    <row r="29" spans="1:14" s="3" customFormat="1" ht="13.5" customHeight="1" x14ac:dyDescent="0.2">
      <c r="A29" s="145"/>
      <c r="B29" s="146"/>
      <c r="C29" s="145"/>
      <c r="D29" s="146"/>
      <c r="E29" s="145"/>
      <c r="F29" s="146"/>
      <c r="G29" s="145"/>
      <c r="H29" s="146"/>
      <c r="I29" s="145"/>
      <c r="J29" s="146"/>
      <c r="K29" s="145"/>
      <c r="L29" s="146"/>
      <c r="M29" s="145"/>
      <c r="N29" s="146"/>
    </row>
    <row r="30" spans="1:14" s="4" customFormat="1" ht="13.5" customHeight="1" x14ac:dyDescent="0.2">
      <c r="A30" s="147"/>
      <c r="B30" s="148"/>
      <c r="C30" s="147"/>
      <c r="D30" s="148"/>
      <c r="E30" s="147"/>
      <c r="F30" s="148"/>
      <c r="G30" s="147"/>
      <c r="H30" s="148"/>
      <c r="I30" s="147"/>
      <c r="J30" s="148"/>
      <c r="K30" s="147"/>
      <c r="L30" s="148"/>
      <c r="M30" s="147"/>
      <c r="N30" s="148"/>
    </row>
    <row r="31" spans="1:14" s="3" customFormat="1" ht="15.75" x14ac:dyDescent="0.2">
      <c r="A31" s="20">
        <f>IF(M25="","",IF(MONTH(M25+1)&lt;&gt;MONTH(M25),"",M25+1))</f>
        <v>43338</v>
      </c>
      <c r="B31" s="9"/>
      <c r="C31" s="20">
        <f>IF(A31="","",IF(MONTH(A31+1)&lt;&gt;MONTH(A31),"",A31+1))</f>
        <v>43339</v>
      </c>
      <c r="D31" s="9"/>
      <c r="E31" s="20">
        <f>IF(C31="","",IF(MONTH(C31+1)&lt;&gt;MONTH(C31),"",C31+1))</f>
        <v>43340</v>
      </c>
      <c r="F31" s="9"/>
      <c r="G31" s="20">
        <f>IF(E31="","",IF(MONTH(E31+1)&lt;&gt;MONTH(E31),"",E31+1))</f>
        <v>43341</v>
      </c>
      <c r="H31" s="9"/>
      <c r="I31" s="20">
        <f>IF(G31="","",IF(MONTH(G31+1)&lt;&gt;MONTH(G31),"",G31+1))</f>
        <v>43342</v>
      </c>
      <c r="J31" s="9"/>
      <c r="K31" s="20">
        <f>IF(I31="","",IF(MONTH(I31+1)&lt;&gt;MONTH(I31),"",I31+1))</f>
        <v>43343</v>
      </c>
      <c r="L31" s="9"/>
      <c r="M31" s="20" t="str">
        <f>IF(K31="","",IF(MONTH(K31+1)&lt;&gt;MONTH(K31),"",K31+1))</f>
        <v/>
      </c>
      <c r="N31" s="9"/>
    </row>
    <row r="32" spans="1:14" s="3" customFormat="1" ht="13.5" customHeight="1" x14ac:dyDescent="0.2">
      <c r="A32" s="145"/>
      <c r="B32" s="146"/>
      <c r="C32" s="145"/>
      <c r="D32" s="146"/>
      <c r="E32" s="145"/>
      <c r="F32" s="146"/>
      <c r="G32" s="145"/>
      <c r="H32" s="146"/>
      <c r="I32" s="145"/>
      <c r="J32" s="146"/>
      <c r="K32" s="145"/>
      <c r="L32" s="146"/>
      <c r="M32" s="145"/>
      <c r="N32" s="146"/>
    </row>
    <row r="33" spans="1:14" s="3" customFormat="1" ht="13.5" customHeight="1" x14ac:dyDescent="0.2">
      <c r="A33" s="145"/>
      <c r="B33" s="146"/>
      <c r="C33" s="145"/>
      <c r="D33" s="146"/>
      <c r="E33" s="145"/>
      <c r="F33" s="146"/>
      <c r="G33" s="145"/>
      <c r="H33" s="146"/>
      <c r="I33" s="145"/>
      <c r="J33" s="146"/>
      <c r="K33" s="145"/>
      <c r="L33" s="146"/>
      <c r="M33" s="145"/>
      <c r="N33" s="146"/>
    </row>
    <row r="34" spans="1:14" s="3" customFormat="1" ht="13.5" customHeight="1" x14ac:dyDescent="0.2">
      <c r="A34" s="145"/>
      <c r="B34" s="146"/>
      <c r="C34" s="145"/>
      <c r="D34" s="146"/>
      <c r="E34" s="145"/>
      <c r="F34" s="146"/>
      <c r="G34" s="145"/>
      <c r="H34" s="146"/>
      <c r="I34" s="145"/>
      <c r="J34" s="146"/>
      <c r="K34" s="145"/>
      <c r="L34" s="146"/>
      <c r="M34" s="145"/>
      <c r="N34" s="146"/>
    </row>
    <row r="35" spans="1:14" s="3" customFormat="1" ht="13.5" customHeight="1" x14ac:dyDescent="0.2">
      <c r="A35" s="145"/>
      <c r="B35" s="146"/>
      <c r="C35" s="145"/>
      <c r="D35" s="146"/>
      <c r="E35" s="145"/>
      <c r="F35" s="146"/>
      <c r="G35" s="145"/>
      <c r="H35" s="146"/>
      <c r="I35" s="145"/>
      <c r="J35" s="146"/>
      <c r="K35" s="145"/>
      <c r="L35" s="146"/>
      <c r="M35" s="145"/>
      <c r="N35" s="146"/>
    </row>
    <row r="36" spans="1:14" s="4" customFormat="1" ht="13.5" customHeight="1" x14ac:dyDescent="0.2">
      <c r="A36" s="147"/>
      <c r="B36" s="148"/>
      <c r="C36" s="147"/>
      <c r="D36" s="148"/>
      <c r="E36" s="147"/>
      <c r="F36" s="148"/>
      <c r="G36" s="147"/>
      <c r="H36" s="148"/>
      <c r="I36" s="147"/>
      <c r="J36" s="148"/>
      <c r="K36" s="147"/>
      <c r="L36" s="148"/>
      <c r="M36" s="147"/>
      <c r="N36" s="148"/>
    </row>
    <row r="37" spans="1:14" ht="15.75" x14ac:dyDescent="0.3">
      <c r="A37" s="20" t="str">
        <f>IF(M31="","",IF(MONTH(M31+1)&lt;&gt;MONTH(M31),"",M31+1))</f>
        <v/>
      </c>
      <c r="B37" s="9"/>
      <c r="C37" s="20" t="str">
        <f>IF(A37="","",IF(MONTH(A37+1)&lt;&gt;MONTH(A37),"",A37+1))</f>
        <v/>
      </c>
      <c r="D37" s="9"/>
      <c r="E37" s="33" t="s">
        <v>7</v>
      </c>
      <c r="F37" s="11"/>
      <c r="G37" s="11"/>
      <c r="H37" s="11"/>
      <c r="I37" s="11"/>
      <c r="J37" s="12"/>
      <c r="K37" s="10"/>
      <c r="L37" s="11"/>
      <c r="M37" s="11"/>
      <c r="N37" s="12"/>
    </row>
    <row r="38" spans="1:14" ht="13.5" customHeight="1" x14ac:dyDescent="0.3">
      <c r="A38" s="145"/>
      <c r="B38" s="146"/>
      <c r="C38" s="145"/>
      <c r="D38" s="146"/>
      <c r="E38" s="34"/>
      <c r="F38" s="8"/>
      <c r="G38" s="8"/>
      <c r="H38" s="8"/>
      <c r="I38" s="8"/>
      <c r="J38" s="14"/>
      <c r="K38" s="152" t="s">
        <v>3</v>
      </c>
      <c r="L38" s="153"/>
      <c r="M38" s="153"/>
      <c r="N38" s="154"/>
    </row>
    <row r="39" spans="1:14" ht="13.5" customHeight="1" x14ac:dyDescent="0.3">
      <c r="A39" s="145"/>
      <c r="B39" s="146"/>
      <c r="C39" s="145"/>
      <c r="D39" s="146"/>
      <c r="E39" s="34"/>
      <c r="F39" s="8"/>
      <c r="G39" s="8"/>
      <c r="H39" s="8"/>
      <c r="I39" s="8"/>
      <c r="J39" s="14"/>
      <c r="K39" s="155" t="s">
        <v>11</v>
      </c>
      <c r="L39" s="156"/>
      <c r="M39" s="156"/>
      <c r="N39" s="157"/>
    </row>
    <row r="40" spans="1:14" ht="13.5" customHeight="1" x14ac:dyDescent="0.3">
      <c r="A40" s="145"/>
      <c r="B40" s="146"/>
      <c r="C40" s="145"/>
      <c r="D40" s="146"/>
      <c r="E40" s="34"/>
      <c r="F40" s="8"/>
      <c r="G40" s="8"/>
      <c r="H40" s="8"/>
      <c r="I40" s="8"/>
      <c r="J40" s="14"/>
      <c r="K40" s="149" t="s">
        <v>10</v>
      </c>
      <c r="L40" s="150"/>
      <c r="M40" s="150"/>
      <c r="N40" s="151"/>
    </row>
    <row r="41" spans="1:14" ht="13.5" customHeight="1" x14ac:dyDescent="0.3">
      <c r="A41" s="145"/>
      <c r="B41" s="146"/>
      <c r="C41" s="145"/>
      <c r="D41" s="146"/>
      <c r="E41" s="34"/>
      <c r="F41" s="8"/>
      <c r="G41" s="8"/>
      <c r="H41" s="8"/>
      <c r="I41" s="8"/>
      <c r="J41" s="14"/>
      <c r="K41" s="13"/>
      <c r="L41" s="8"/>
      <c r="M41" s="6"/>
      <c r="N41" s="22"/>
    </row>
    <row r="42" spans="1:14" ht="13.5" customHeight="1" x14ac:dyDescent="0.3">
      <c r="A42" s="147"/>
      <c r="B42" s="148"/>
      <c r="C42" s="147"/>
      <c r="D42" s="148"/>
      <c r="E42" s="35"/>
      <c r="F42" s="16"/>
      <c r="G42" s="16"/>
      <c r="H42" s="16"/>
      <c r="I42" s="16"/>
      <c r="J42" s="18"/>
      <c r="K42" s="15"/>
      <c r="L42" s="16"/>
      <c r="M42" s="17"/>
      <c r="N42" s="19"/>
    </row>
    <row r="43" spans="1:14" x14ac:dyDescent="0.2">
      <c r="M43" s="5"/>
    </row>
    <row r="45" spans="1:14" s="2" customFormat="1" ht="11.25" x14ac:dyDescent="0.2"/>
    <row r="46" spans="1:14" s="2" customFormat="1" ht="10.5" customHeight="1" x14ac:dyDescent="0.2"/>
    <row r="47" spans="1:14" s="2" customFormat="1" ht="10.5" customHeight="1" x14ac:dyDescent="0.2"/>
    <row r="48" spans="1:14" s="2" customFormat="1" ht="10.5" customHeight="1" x14ac:dyDescent="0.2"/>
    <row r="49" s="2" customFormat="1" ht="10.5" customHeight="1" x14ac:dyDescent="0.2"/>
    <row r="50" s="2" customFormat="1" ht="10.5" customHeight="1" x14ac:dyDescent="0.2"/>
    <row r="51" s="2" customFormat="1" ht="10.5" customHeight="1" x14ac:dyDescent="0.2"/>
    <row r="52" s="2" customFormat="1" ht="10.5" customHeight="1" x14ac:dyDescent="0.2"/>
    <row r="53" s="2" customFormat="1" ht="10.5" customHeight="1" x14ac:dyDescent="0.2"/>
    <row r="54" s="2" customFormat="1" ht="11.25" x14ac:dyDescent="0.2"/>
    <row r="55" s="2" customFormat="1" ht="10.5" customHeight="1" x14ac:dyDescent="0.2"/>
    <row r="56" s="2" customFormat="1" ht="10.5" customHeight="1" x14ac:dyDescent="0.2"/>
    <row r="57" s="2" customFormat="1" ht="10.5" customHeight="1" x14ac:dyDescent="0.2"/>
    <row r="58" s="2" customFormat="1" ht="10.5" customHeight="1" x14ac:dyDescent="0.2"/>
    <row r="59" s="2" customFormat="1" ht="10.5" customHeight="1" x14ac:dyDescent="0.2"/>
    <row r="60" s="2" customFormat="1" ht="10.5" customHeight="1" x14ac:dyDescent="0.2"/>
    <row r="61" s="2" customFormat="1" ht="10.5" customHeight="1" x14ac:dyDescent="0.2"/>
    <row r="62" s="2" customFormat="1" ht="10.5" customHeight="1" x14ac:dyDescent="0.2"/>
    <row r="63" s="2" customFormat="1" ht="11.25" x14ac:dyDescent="0.2"/>
    <row r="64" s="2" customFormat="1" ht="10.5" customHeight="1" x14ac:dyDescent="0.2"/>
    <row r="65" s="2" customFormat="1" ht="10.5" customHeight="1" x14ac:dyDescent="0.2"/>
    <row r="66" s="2" customFormat="1" ht="10.5" customHeight="1" x14ac:dyDescent="0.2"/>
    <row r="67" s="2" customFormat="1" ht="10.5" customHeight="1" x14ac:dyDescent="0.2"/>
    <row r="68" s="2" customFormat="1" ht="10.5" customHeight="1" x14ac:dyDescent="0.2"/>
    <row r="69" s="2" customFormat="1" ht="10.5" customHeight="1" x14ac:dyDescent="0.2"/>
    <row r="70" s="2" customFormat="1" ht="10.5" customHeight="1" x14ac:dyDescent="0.2"/>
  </sheetData>
  <mergeCells count="196">
    <mergeCell ref="A40:B40"/>
    <mergeCell ref="C40:D40"/>
    <mergeCell ref="K40:N40"/>
    <mergeCell ref="A41:B41"/>
    <mergeCell ref="C41:D41"/>
    <mergeCell ref="A42:B42"/>
    <mergeCell ref="C42:D42"/>
    <mergeCell ref="M36:N36"/>
    <mergeCell ref="A38:B38"/>
    <mergeCell ref="C38:D38"/>
    <mergeCell ref="K38:N38"/>
    <mergeCell ref="A39:B39"/>
    <mergeCell ref="C39:D39"/>
    <mergeCell ref="K39:N39"/>
    <mergeCell ref="A36:B36"/>
    <mergeCell ref="C36:D36"/>
    <mergeCell ref="E36:F36"/>
    <mergeCell ref="G36:H36"/>
    <mergeCell ref="I36:J36"/>
    <mergeCell ref="K36:L36"/>
    <mergeCell ref="M34:N34"/>
    <mergeCell ref="A35:B35"/>
    <mergeCell ref="C35:D35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K34:L34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5:L15"/>
    <mergeCell ref="M12:N12"/>
    <mergeCell ref="A14:B14"/>
    <mergeCell ref="C14:D14"/>
    <mergeCell ref="E14:F14"/>
    <mergeCell ref="G14:H14"/>
    <mergeCell ref="I14:J14"/>
    <mergeCell ref="K14:L14"/>
    <mergeCell ref="M14:N14"/>
    <mergeCell ref="A12:B12"/>
    <mergeCell ref="C12:D12"/>
    <mergeCell ref="E12:F12"/>
    <mergeCell ref="G12:H12"/>
    <mergeCell ref="I12:J12"/>
    <mergeCell ref="K12:L1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A4:N4"/>
    <mergeCell ref="A6:B6"/>
    <mergeCell ref="C6:D6"/>
    <mergeCell ref="E6:F6"/>
    <mergeCell ref="G6:H6"/>
    <mergeCell ref="I6:J6"/>
    <mergeCell ref="K6:L6"/>
    <mergeCell ref="M6:N6"/>
    <mergeCell ref="M8:N8"/>
  </mergeCells>
  <conditionalFormatting sqref="B7 D7 F7 H7 J7 L7 N7 B13 D13 F13 H13 J13 L13 N13 B19 D19 F19 H19 J19 L19 N19 B25 D25 F25 H25 J25 L25 N25 B31 D31 F31 H31 J31 L31 N31 B37 D37">
    <cfRule type="expression" dxfId="38" priority="6">
      <formula>A7=""</formula>
    </cfRule>
  </conditionalFormatting>
  <conditionalFormatting sqref="A8:N8 A14:N14 A20:N20 A26:N26 A32:N32 A38:D38">
    <cfRule type="expression" dxfId="37" priority="5">
      <formula>A7=""</formula>
    </cfRule>
  </conditionalFormatting>
  <conditionalFormatting sqref="A9:N9 A15:N15 A21:N21 A27:N27 A33:N33 A39:D39">
    <cfRule type="expression" dxfId="36" priority="4">
      <formula>A7=""</formula>
    </cfRule>
  </conditionalFormatting>
  <conditionalFormatting sqref="A10:N10 A16:N16 A22:N22 A28:N28 A34:N34 A40:D40">
    <cfRule type="expression" dxfId="35" priority="3">
      <formula>A7=""</formula>
    </cfRule>
  </conditionalFormatting>
  <conditionalFormatting sqref="A11:N11 A17:N17 A23:N23 A29:N29 A35:N35 A41:D41">
    <cfRule type="expression" dxfId="34" priority="2">
      <formula>A7=""</formula>
    </cfRule>
  </conditionalFormatting>
  <conditionalFormatting sqref="A12:N12 A18:N18 A24:N24 A30:N30 A36:N36 A42:D42">
    <cfRule type="expression" dxfId="33" priority="1">
      <formula>A7=""</formula>
    </cfRule>
  </conditionalFormatting>
  <conditionalFormatting sqref="A7 C7 E7 G7 I7 K7 M7 A13 C13 E13 G13 I13 K13 M13 A19 C19 E19 G19 I19 K19 M19 A25 C25 E25 G25 I25 K25 M25 A31 C31 E31 G31 I31 K31 M31 A37 C37">
    <cfRule type="expression" dxfId="32" priority="7">
      <formula>A7=""</formula>
    </cfRule>
  </conditionalFormatting>
  <hyperlinks>
    <hyperlink ref="K39:N39" r:id="rId1" display="http://www.vertex42.com/calendars/"/>
  </hyperlinks>
  <printOptions horizontalCentered="1"/>
  <pageMargins left="0.35" right="0.35" top="0.25" bottom="0.4" header="0.25" footer="0.25"/>
  <pageSetup orientation="landscape" r:id="rId2"/>
  <headerFooter alignWithMargins="0">
    <oddFooter>&amp;C&amp;8&amp;K01+049https://www.vertex42.com/calendars/monthly-calendar.html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opLeftCell="A4" workbookViewId="0">
      <selection activeCell="A4" sqref="A4:N4"/>
    </sheetView>
  </sheetViews>
  <sheetFormatPr defaultColWidth="9.140625" defaultRowHeight="12.75" x14ac:dyDescent="0.2"/>
  <cols>
    <col min="1" max="1" width="4.85546875" style="1" customWidth="1"/>
    <col min="2" max="2" width="13.7109375" style="1" customWidth="1"/>
    <col min="3" max="3" width="4.85546875" style="1" customWidth="1"/>
    <col min="4" max="4" width="13.7109375" style="1" customWidth="1"/>
    <col min="5" max="5" width="4.85546875" style="1" customWidth="1"/>
    <col min="6" max="6" width="13.7109375" style="1" customWidth="1"/>
    <col min="7" max="7" width="4.85546875" style="1" customWidth="1"/>
    <col min="8" max="8" width="13.7109375" style="1" customWidth="1"/>
    <col min="9" max="9" width="4.85546875" style="1" customWidth="1"/>
    <col min="10" max="10" width="13.7109375" style="1" customWidth="1"/>
    <col min="11" max="11" width="4.85546875" style="1" customWidth="1"/>
    <col min="12" max="12" width="13.7109375" style="1" customWidth="1"/>
    <col min="13" max="13" width="4.85546875" style="1" customWidth="1"/>
    <col min="14" max="14" width="13.7109375" style="1" customWidth="1"/>
    <col min="15" max="15" width="3.5703125" style="1" customWidth="1"/>
    <col min="16" max="16" width="25.7109375" style="1" customWidth="1"/>
    <col min="17" max="16384" width="9.140625" style="1"/>
  </cols>
  <sheetData>
    <row r="1" spans="1:14" hidden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idden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idden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3" customFormat="1" ht="59.25" x14ac:dyDescent="0.2">
      <c r="A4" s="142" t="str">
        <f>UPPER(TEXT(B5,"mmmm yyyy"))</f>
        <v>SEPTEMBER 2018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s="2" customFormat="1" ht="11.25" hidden="1" x14ac:dyDescent="0.2">
      <c r="A5" s="2" t="s">
        <v>2</v>
      </c>
      <c r="B5" s="21">
        <f>DATE(YEAR(Jan!B5),MONTH(Jan!B5)+8,1)</f>
        <v>43344</v>
      </c>
    </row>
    <row r="6" spans="1:14" s="3" customFormat="1" ht="18" customHeight="1" x14ac:dyDescent="0.2">
      <c r="A6" s="143">
        <f>A13</f>
        <v>43345</v>
      </c>
      <c r="B6" s="144"/>
      <c r="C6" s="143">
        <f>C13</f>
        <v>43346</v>
      </c>
      <c r="D6" s="144"/>
      <c r="E6" s="143">
        <f>E13</f>
        <v>43347</v>
      </c>
      <c r="F6" s="144"/>
      <c r="G6" s="143">
        <f>G13</f>
        <v>43348</v>
      </c>
      <c r="H6" s="144"/>
      <c r="I6" s="143">
        <f>I13</f>
        <v>43349</v>
      </c>
      <c r="J6" s="144"/>
      <c r="K6" s="143">
        <f>K13</f>
        <v>43350</v>
      </c>
      <c r="L6" s="144"/>
      <c r="M6" s="143">
        <f>M13</f>
        <v>43351</v>
      </c>
      <c r="N6" s="144"/>
    </row>
    <row r="7" spans="1:14" s="3" customFormat="1" ht="15.75" customHeight="1" x14ac:dyDescent="0.2">
      <c r="A7" s="20" t="str">
        <f>IF(WEEKDAY($B$5,1)=startday,$B$5,"")</f>
        <v/>
      </c>
      <c r="B7" s="9"/>
      <c r="C7" s="20" t="str">
        <f>IF(A7="",IF(WEEKDAY($B$5,1)=MOD(startday,7)+1,$B$5,""),A7+1)</f>
        <v/>
      </c>
      <c r="D7" s="9"/>
      <c r="E7" s="20" t="str">
        <f>IF(C7="",IF(WEEKDAY($B$5,1)=MOD(startday+1,7)+1,$B$5,""),C7+1)</f>
        <v/>
      </c>
      <c r="F7" s="9"/>
      <c r="G7" s="20" t="str">
        <f>IF(E7="",IF(WEEKDAY($B$5,1)=MOD(startday+2,7)+1,$B$5,""),E7+1)</f>
        <v/>
      </c>
      <c r="H7" s="9"/>
      <c r="I7" s="20" t="str">
        <f>IF(G7="",IF(WEEKDAY($B$5,1)=MOD(startday+3,7)+1,$B$5,""),G7+1)</f>
        <v/>
      </c>
      <c r="J7" s="9"/>
      <c r="K7" s="20" t="str">
        <f>IF(I7="",IF(WEEKDAY($B$5,1)=MOD(startday+4,7)+1,$B$5,""),I7+1)</f>
        <v/>
      </c>
      <c r="L7" s="9"/>
      <c r="M7" s="20">
        <f>IF(K7="",IF(WEEKDAY($B$5,1)=MOD(startday+5,7)+1,$B$5,""),K7+1)</f>
        <v>43344</v>
      </c>
      <c r="N7" s="9"/>
    </row>
    <row r="8" spans="1:14" s="3" customFormat="1" ht="13.5" customHeight="1" x14ac:dyDescent="0.2">
      <c r="A8" s="145"/>
      <c r="B8" s="146"/>
      <c r="C8" s="145"/>
      <c r="D8" s="146"/>
      <c r="E8" s="145"/>
      <c r="F8" s="146"/>
      <c r="G8" s="145"/>
      <c r="H8" s="146"/>
      <c r="I8" s="145"/>
      <c r="J8" s="146"/>
      <c r="K8" s="145"/>
      <c r="L8" s="146"/>
      <c r="M8" s="145"/>
      <c r="N8" s="146"/>
    </row>
    <row r="9" spans="1:14" s="3" customFormat="1" ht="13.5" customHeight="1" x14ac:dyDescent="0.2">
      <c r="A9" s="145"/>
      <c r="B9" s="146"/>
      <c r="C9" s="145"/>
      <c r="D9" s="146"/>
      <c r="E9" s="145"/>
      <c r="F9" s="146"/>
      <c r="G9" s="145"/>
      <c r="H9" s="146"/>
      <c r="I9" s="145"/>
      <c r="J9" s="146"/>
      <c r="K9" s="145"/>
      <c r="L9" s="146"/>
      <c r="M9" s="145"/>
      <c r="N9" s="146"/>
    </row>
    <row r="10" spans="1:14" s="3" customFormat="1" ht="13.5" customHeight="1" x14ac:dyDescent="0.2">
      <c r="A10" s="145"/>
      <c r="B10" s="146"/>
      <c r="C10" s="145"/>
      <c r="D10" s="146"/>
      <c r="E10" s="145"/>
      <c r="F10" s="146"/>
      <c r="G10" s="145"/>
      <c r="H10" s="146"/>
      <c r="I10" s="145"/>
      <c r="J10" s="146"/>
      <c r="K10" s="145"/>
      <c r="L10" s="146"/>
      <c r="M10" s="145"/>
      <c r="N10" s="146"/>
    </row>
    <row r="11" spans="1:14" s="3" customFormat="1" ht="13.5" customHeight="1" x14ac:dyDescent="0.2">
      <c r="A11" s="145"/>
      <c r="B11" s="146"/>
      <c r="C11" s="145"/>
      <c r="D11" s="146"/>
      <c r="E11" s="145"/>
      <c r="F11" s="146"/>
      <c r="G11" s="145"/>
      <c r="H11" s="146"/>
      <c r="I11" s="145"/>
      <c r="J11" s="146"/>
      <c r="K11" s="145"/>
      <c r="L11" s="146"/>
      <c r="M11" s="145"/>
      <c r="N11" s="146"/>
    </row>
    <row r="12" spans="1:14" s="4" customFormat="1" ht="13.5" customHeight="1" x14ac:dyDescent="0.2">
      <c r="A12" s="147"/>
      <c r="B12" s="148"/>
      <c r="C12" s="147"/>
      <c r="D12" s="148"/>
      <c r="E12" s="147"/>
      <c r="F12" s="148"/>
      <c r="G12" s="147"/>
      <c r="H12" s="148"/>
      <c r="I12" s="147"/>
      <c r="J12" s="148"/>
      <c r="K12" s="147"/>
      <c r="L12" s="148"/>
      <c r="M12" s="147"/>
      <c r="N12" s="148"/>
    </row>
    <row r="13" spans="1:14" s="3" customFormat="1" ht="15.75" customHeight="1" x14ac:dyDescent="0.2">
      <c r="A13" s="20">
        <f>IF(M7="","",IF(MONTH(M7+1)&lt;&gt;MONTH(M7),"",M7+1))</f>
        <v>43345</v>
      </c>
      <c r="B13" s="9"/>
      <c r="C13" s="20">
        <f>IF(A13="","",IF(MONTH(A13+1)&lt;&gt;MONTH(A13),"",A13+1))</f>
        <v>43346</v>
      </c>
      <c r="D13" s="9"/>
      <c r="E13" s="20">
        <f>IF(C13="","",IF(MONTH(C13+1)&lt;&gt;MONTH(C13),"",C13+1))</f>
        <v>43347</v>
      </c>
      <c r="F13" s="9"/>
      <c r="G13" s="20">
        <f>IF(E13="","",IF(MONTH(E13+1)&lt;&gt;MONTH(E13),"",E13+1))</f>
        <v>43348</v>
      </c>
      <c r="H13" s="9"/>
      <c r="I13" s="20">
        <f>IF(G13="","",IF(MONTH(G13+1)&lt;&gt;MONTH(G13),"",G13+1))</f>
        <v>43349</v>
      </c>
      <c r="J13" s="9"/>
      <c r="K13" s="20">
        <f>IF(I13="","",IF(MONTH(I13+1)&lt;&gt;MONTH(I13),"",I13+1))</f>
        <v>43350</v>
      </c>
      <c r="L13" s="9"/>
      <c r="M13" s="20">
        <f>IF(K13="","",IF(MONTH(K13+1)&lt;&gt;MONTH(K13),"",K13+1))</f>
        <v>43351</v>
      </c>
      <c r="N13" s="9"/>
    </row>
    <row r="14" spans="1:14" s="3" customFormat="1" ht="13.5" customHeight="1" x14ac:dyDescent="0.2">
      <c r="A14" s="145"/>
      <c r="B14" s="146"/>
      <c r="C14" s="145"/>
      <c r="D14" s="146"/>
      <c r="E14" s="145"/>
      <c r="F14" s="146"/>
      <c r="G14" s="145"/>
      <c r="H14" s="146"/>
      <c r="I14" s="145"/>
      <c r="J14" s="146"/>
      <c r="K14" s="145"/>
      <c r="L14" s="146"/>
      <c r="M14" s="145"/>
      <c r="N14" s="146"/>
    </row>
    <row r="15" spans="1:14" s="3" customFormat="1" ht="13.5" customHeight="1" x14ac:dyDescent="0.2">
      <c r="A15" s="145"/>
      <c r="B15" s="146"/>
      <c r="C15" s="145"/>
      <c r="D15" s="146"/>
      <c r="E15" s="145"/>
      <c r="F15" s="146"/>
      <c r="G15" s="145"/>
      <c r="H15" s="146"/>
      <c r="I15" s="145"/>
      <c r="J15" s="146"/>
      <c r="K15" s="145"/>
      <c r="L15" s="146"/>
      <c r="M15" s="145"/>
      <c r="N15" s="146"/>
    </row>
    <row r="16" spans="1:14" s="3" customFormat="1" ht="13.5" customHeight="1" x14ac:dyDescent="0.2">
      <c r="A16" s="145"/>
      <c r="B16" s="146"/>
      <c r="C16" s="145"/>
      <c r="D16" s="146"/>
      <c r="E16" s="145"/>
      <c r="F16" s="146"/>
      <c r="G16" s="145"/>
      <c r="H16" s="146"/>
      <c r="I16" s="145"/>
      <c r="J16" s="146"/>
      <c r="K16" s="145"/>
      <c r="L16" s="146"/>
      <c r="M16" s="145"/>
      <c r="N16" s="146"/>
    </row>
    <row r="17" spans="1:14" s="3" customFormat="1" ht="13.5" customHeight="1" x14ac:dyDescent="0.2">
      <c r="A17" s="145"/>
      <c r="B17" s="146"/>
      <c r="C17" s="145"/>
      <c r="D17" s="146"/>
      <c r="E17" s="145"/>
      <c r="F17" s="146"/>
      <c r="G17" s="145"/>
      <c r="H17" s="146"/>
      <c r="I17" s="145"/>
      <c r="J17" s="146"/>
      <c r="K17" s="145"/>
      <c r="L17" s="146"/>
      <c r="M17" s="145"/>
      <c r="N17" s="146"/>
    </row>
    <row r="18" spans="1:14" s="4" customFormat="1" ht="13.5" customHeight="1" x14ac:dyDescent="0.2">
      <c r="A18" s="147"/>
      <c r="B18" s="148"/>
      <c r="C18" s="147"/>
      <c r="D18" s="148"/>
      <c r="E18" s="147"/>
      <c r="F18" s="148"/>
      <c r="G18" s="147"/>
      <c r="H18" s="148"/>
      <c r="I18" s="147"/>
      <c r="J18" s="148"/>
      <c r="K18" s="147"/>
      <c r="L18" s="148"/>
      <c r="M18" s="147"/>
      <c r="N18" s="148"/>
    </row>
    <row r="19" spans="1:14" s="3" customFormat="1" ht="15.75" customHeight="1" x14ac:dyDescent="0.2">
      <c r="A19" s="20">
        <f>IF(M13="","",IF(MONTH(M13+1)&lt;&gt;MONTH(M13),"",M13+1))</f>
        <v>43352</v>
      </c>
      <c r="B19" s="9"/>
      <c r="C19" s="20">
        <f>IF(A19="","",IF(MONTH(A19+1)&lt;&gt;MONTH(A19),"",A19+1))</f>
        <v>43353</v>
      </c>
      <c r="D19" s="9"/>
      <c r="E19" s="20">
        <f>IF(C19="","",IF(MONTH(C19+1)&lt;&gt;MONTH(C19),"",C19+1))</f>
        <v>43354</v>
      </c>
      <c r="F19" s="9"/>
      <c r="G19" s="20">
        <f>IF(E19="","",IF(MONTH(E19+1)&lt;&gt;MONTH(E19),"",E19+1))</f>
        <v>43355</v>
      </c>
      <c r="H19" s="9"/>
      <c r="I19" s="20">
        <f>IF(G19="","",IF(MONTH(G19+1)&lt;&gt;MONTH(G19),"",G19+1))</f>
        <v>43356</v>
      </c>
      <c r="J19" s="9"/>
      <c r="K19" s="20">
        <f>IF(I19="","",IF(MONTH(I19+1)&lt;&gt;MONTH(I19),"",I19+1))</f>
        <v>43357</v>
      </c>
      <c r="L19" s="9"/>
      <c r="M19" s="20">
        <f>IF(K19="","",IF(MONTH(K19+1)&lt;&gt;MONTH(K19),"",K19+1))</f>
        <v>43358</v>
      </c>
      <c r="N19" s="9"/>
    </row>
    <row r="20" spans="1:14" s="3" customFormat="1" ht="13.5" customHeight="1" x14ac:dyDescent="0.2">
      <c r="A20" s="145"/>
      <c r="B20" s="146"/>
      <c r="C20" s="145"/>
      <c r="D20" s="146"/>
      <c r="E20" s="145"/>
      <c r="F20" s="146"/>
      <c r="G20" s="145"/>
      <c r="H20" s="146"/>
      <c r="I20" s="145"/>
      <c r="J20" s="146"/>
      <c r="K20" s="145"/>
      <c r="L20" s="146"/>
      <c r="M20" s="145"/>
      <c r="N20" s="146"/>
    </row>
    <row r="21" spans="1:14" s="3" customFormat="1" ht="13.5" customHeight="1" x14ac:dyDescent="0.2">
      <c r="A21" s="145"/>
      <c r="B21" s="146"/>
      <c r="C21" s="145"/>
      <c r="D21" s="146"/>
      <c r="E21" s="145"/>
      <c r="F21" s="146"/>
      <c r="G21" s="145"/>
      <c r="H21" s="146"/>
      <c r="I21" s="145"/>
      <c r="J21" s="146"/>
      <c r="K21" s="145"/>
      <c r="L21" s="146"/>
      <c r="M21" s="145"/>
      <c r="N21" s="146"/>
    </row>
    <row r="22" spans="1:14" s="3" customFormat="1" ht="13.5" customHeight="1" x14ac:dyDescent="0.2">
      <c r="A22" s="145"/>
      <c r="B22" s="146"/>
      <c r="C22" s="145"/>
      <c r="D22" s="146"/>
      <c r="E22" s="145"/>
      <c r="F22" s="146"/>
      <c r="G22" s="145"/>
      <c r="H22" s="146"/>
      <c r="I22" s="145"/>
      <c r="J22" s="146"/>
      <c r="K22" s="145"/>
      <c r="L22" s="146"/>
      <c r="M22" s="145"/>
      <c r="N22" s="146"/>
    </row>
    <row r="23" spans="1:14" s="3" customFormat="1" ht="13.5" customHeight="1" x14ac:dyDescent="0.2">
      <c r="A23" s="145"/>
      <c r="B23" s="146"/>
      <c r="C23" s="145"/>
      <c r="D23" s="146"/>
      <c r="E23" s="145"/>
      <c r="F23" s="146"/>
      <c r="G23" s="145"/>
      <c r="H23" s="146"/>
      <c r="I23" s="145"/>
      <c r="J23" s="146"/>
      <c r="K23" s="145"/>
      <c r="L23" s="146"/>
      <c r="M23" s="145"/>
      <c r="N23" s="146"/>
    </row>
    <row r="24" spans="1:14" s="4" customFormat="1" ht="13.5" customHeight="1" x14ac:dyDescent="0.2">
      <c r="A24" s="147"/>
      <c r="B24" s="148"/>
      <c r="C24" s="147"/>
      <c r="D24" s="148"/>
      <c r="E24" s="147"/>
      <c r="F24" s="148"/>
      <c r="G24" s="147"/>
      <c r="H24" s="148"/>
      <c r="I24" s="147"/>
      <c r="J24" s="148"/>
      <c r="K24" s="147"/>
      <c r="L24" s="148"/>
      <c r="M24" s="147"/>
      <c r="N24" s="148"/>
    </row>
    <row r="25" spans="1:14" s="3" customFormat="1" ht="15.75" customHeight="1" x14ac:dyDescent="0.2">
      <c r="A25" s="20">
        <f>IF(M19="","",IF(MONTH(M19+1)&lt;&gt;MONTH(M19),"",M19+1))</f>
        <v>43359</v>
      </c>
      <c r="B25" s="9"/>
      <c r="C25" s="20">
        <f>IF(A25="","",IF(MONTH(A25+1)&lt;&gt;MONTH(A25),"",A25+1))</f>
        <v>43360</v>
      </c>
      <c r="D25" s="9"/>
      <c r="E25" s="20">
        <f>IF(C25="","",IF(MONTH(C25+1)&lt;&gt;MONTH(C25),"",C25+1))</f>
        <v>43361</v>
      </c>
      <c r="F25" s="9"/>
      <c r="G25" s="20">
        <f>IF(E25="","",IF(MONTH(E25+1)&lt;&gt;MONTH(E25),"",E25+1))</f>
        <v>43362</v>
      </c>
      <c r="H25" s="9"/>
      <c r="I25" s="20">
        <f>IF(G25="","",IF(MONTH(G25+1)&lt;&gt;MONTH(G25),"",G25+1))</f>
        <v>43363</v>
      </c>
      <c r="J25" s="9"/>
      <c r="K25" s="20">
        <f>IF(I25="","",IF(MONTH(I25+1)&lt;&gt;MONTH(I25),"",I25+1))</f>
        <v>43364</v>
      </c>
      <c r="L25" s="9"/>
      <c r="M25" s="20">
        <f>IF(K25="","",IF(MONTH(K25+1)&lt;&gt;MONTH(K25),"",K25+1))</f>
        <v>43365</v>
      </c>
      <c r="N25" s="9"/>
    </row>
    <row r="26" spans="1:14" s="3" customFormat="1" ht="13.5" customHeight="1" x14ac:dyDescent="0.2">
      <c r="A26" s="145"/>
      <c r="B26" s="146"/>
      <c r="C26" s="145"/>
      <c r="D26" s="146"/>
      <c r="E26" s="145"/>
      <c r="F26" s="146"/>
      <c r="G26" s="145"/>
      <c r="H26" s="146"/>
      <c r="I26" s="145"/>
      <c r="J26" s="146"/>
      <c r="K26" s="145"/>
      <c r="L26" s="146"/>
      <c r="M26" s="145"/>
      <c r="N26" s="146"/>
    </row>
    <row r="27" spans="1:14" s="3" customFormat="1" ht="13.5" customHeight="1" x14ac:dyDescent="0.2">
      <c r="A27" s="145"/>
      <c r="B27" s="146"/>
      <c r="C27" s="145"/>
      <c r="D27" s="146"/>
      <c r="E27" s="145"/>
      <c r="F27" s="146"/>
      <c r="G27" s="145"/>
      <c r="H27" s="146"/>
      <c r="I27" s="145"/>
      <c r="J27" s="146"/>
      <c r="K27" s="145"/>
      <c r="L27" s="146"/>
      <c r="M27" s="145"/>
      <c r="N27" s="146"/>
    </row>
    <row r="28" spans="1:14" s="3" customFormat="1" ht="13.5" customHeight="1" x14ac:dyDescent="0.2">
      <c r="A28" s="145"/>
      <c r="B28" s="146"/>
      <c r="C28" s="145"/>
      <c r="D28" s="146"/>
      <c r="E28" s="145"/>
      <c r="F28" s="146"/>
      <c r="G28" s="145"/>
      <c r="H28" s="146"/>
      <c r="I28" s="145"/>
      <c r="J28" s="146"/>
      <c r="K28" s="145"/>
      <c r="L28" s="146"/>
      <c r="M28" s="145"/>
      <c r="N28" s="146"/>
    </row>
    <row r="29" spans="1:14" s="3" customFormat="1" ht="13.5" customHeight="1" x14ac:dyDescent="0.2">
      <c r="A29" s="145"/>
      <c r="B29" s="146"/>
      <c r="C29" s="145"/>
      <c r="D29" s="146"/>
      <c r="E29" s="145"/>
      <c r="F29" s="146"/>
      <c r="G29" s="145"/>
      <c r="H29" s="146"/>
      <c r="I29" s="145"/>
      <c r="J29" s="146"/>
      <c r="K29" s="145"/>
      <c r="L29" s="146"/>
      <c r="M29" s="145"/>
      <c r="N29" s="146"/>
    </row>
    <row r="30" spans="1:14" s="4" customFormat="1" ht="13.5" customHeight="1" x14ac:dyDescent="0.2">
      <c r="A30" s="147"/>
      <c r="B30" s="148"/>
      <c r="C30" s="147"/>
      <c r="D30" s="148"/>
      <c r="E30" s="147"/>
      <c r="F30" s="148"/>
      <c r="G30" s="147"/>
      <c r="H30" s="148"/>
      <c r="I30" s="147"/>
      <c r="J30" s="148"/>
      <c r="K30" s="147"/>
      <c r="L30" s="148"/>
      <c r="M30" s="147"/>
      <c r="N30" s="148"/>
    </row>
    <row r="31" spans="1:14" s="3" customFormat="1" ht="15.75" x14ac:dyDescent="0.2">
      <c r="A31" s="20">
        <f>IF(M25="","",IF(MONTH(M25+1)&lt;&gt;MONTH(M25),"",M25+1))</f>
        <v>43366</v>
      </c>
      <c r="B31" s="9"/>
      <c r="C31" s="20">
        <f>IF(A31="","",IF(MONTH(A31+1)&lt;&gt;MONTH(A31),"",A31+1))</f>
        <v>43367</v>
      </c>
      <c r="D31" s="9"/>
      <c r="E31" s="20">
        <f>IF(C31="","",IF(MONTH(C31+1)&lt;&gt;MONTH(C31),"",C31+1))</f>
        <v>43368</v>
      </c>
      <c r="F31" s="9"/>
      <c r="G31" s="20">
        <f>IF(E31="","",IF(MONTH(E31+1)&lt;&gt;MONTH(E31),"",E31+1))</f>
        <v>43369</v>
      </c>
      <c r="H31" s="9"/>
      <c r="I31" s="20">
        <f>IF(G31="","",IF(MONTH(G31+1)&lt;&gt;MONTH(G31),"",G31+1))</f>
        <v>43370</v>
      </c>
      <c r="J31" s="9"/>
      <c r="K31" s="20">
        <f>IF(I31="","",IF(MONTH(I31+1)&lt;&gt;MONTH(I31),"",I31+1))</f>
        <v>43371</v>
      </c>
      <c r="L31" s="9"/>
      <c r="M31" s="20">
        <f>IF(K31="","",IF(MONTH(K31+1)&lt;&gt;MONTH(K31),"",K31+1))</f>
        <v>43372</v>
      </c>
      <c r="N31" s="9"/>
    </row>
    <row r="32" spans="1:14" s="3" customFormat="1" ht="13.5" customHeight="1" x14ac:dyDescent="0.2">
      <c r="A32" s="145"/>
      <c r="B32" s="146"/>
      <c r="C32" s="145"/>
      <c r="D32" s="146"/>
      <c r="E32" s="145"/>
      <c r="F32" s="146"/>
      <c r="G32" s="145"/>
      <c r="H32" s="146"/>
      <c r="I32" s="145"/>
      <c r="J32" s="146"/>
      <c r="K32" s="145"/>
      <c r="L32" s="146"/>
      <c r="M32" s="145"/>
      <c r="N32" s="146"/>
    </row>
    <row r="33" spans="1:14" s="3" customFormat="1" ht="13.5" customHeight="1" x14ac:dyDescent="0.2">
      <c r="A33" s="145"/>
      <c r="B33" s="146"/>
      <c r="C33" s="145"/>
      <c r="D33" s="146"/>
      <c r="E33" s="145"/>
      <c r="F33" s="146"/>
      <c r="G33" s="145"/>
      <c r="H33" s="146"/>
      <c r="I33" s="145"/>
      <c r="J33" s="146"/>
      <c r="K33" s="145"/>
      <c r="L33" s="146"/>
      <c r="M33" s="145"/>
      <c r="N33" s="146"/>
    </row>
    <row r="34" spans="1:14" s="3" customFormat="1" ht="13.5" customHeight="1" x14ac:dyDescent="0.2">
      <c r="A34" s="145"/>
      <c r="B34" s="146"/>
      <c r="C34" s="145"/>
      <c r="D34" s="146"/>
      <c r="E34" s="145"/>
      <c r="F34" s="146"/>
      <c r="G34" s="145"/>
      <c r="H34" s="146"/>
      <c r="I34" s="145"/>
      <c r="J34" s="146"/>
      <c r="K34" s="145"/>
      <c r="L34" s="146"/>
      <c r="M34" s="145"/>
      <c r="N34" s="146"/>
    </row>
    <row r="35" spans="1:14" s="3" customFormat="1" ht="13.5" customHeight="1" x14ac:dyDescent="0.2">
      <c r="A35" s="145"/>
      <c r="B35" s="146"/>
      <c r="C35" s="145"/>
      <c r="D35" s="146"/>
      <c r="E35" s="145"/>
      <c r="F35" s="146"/>
      <c r="G35" s="145"/>
      <c r="H35" s="146"/>
      <c r="I35" s="145"/>
      <c r="J35" s="146"/>
      <c r="K35" s="145"/>
      <c r="L35" s="146"/>
      <c r="M35" s="145"/>
      <c r="N35" s="146"/>
    </row>
    <row r="36" spans="1:14" s="4" customFormat="1" ht="13.5" customHeight="1" x14ac:dyDescent="0.2">
      <c r="A36" s="147"/>
      <c r="B36" s="148"/>
      <c r="C36" s="147"/>
      <c r="D36" s="148"/>
      <c r="E36" s="147"/>
      <c r="F36" s="148"/>
      <c r="G36" s="147"/>
      <c r="H36" s="148"/>
      <c r="I36" s="147"/>
      <c r="J36" s="148"/>
      <c r="K36" s="147"/>
      <c r="L36" s="148"/>
      <c r="M36" s="147"/>
      <c r="N36" s="148"/>
    </row>
    <row r="37" spans="1:14" ht="15.75" x14ac:dyDescent="0.3">
      <c r="A37" s="20">
        <f>IF(M31="","",IF(MONTH(M31+1)&lt;&gt;MONTH(M31),"",M31+1))</f>
        <v>43373</v>
      </c>
      <c r="B37" s="9"/>
      <c r="C37" s="20" t="str">
        <f>IF(A37="","",IF(MONTH(A37+1)&lt;&gt;MONTH(A37),"",A37+1))</f>
        <v/>
      </c>
      <c r="D37" s="9"/>
      <c r="E37" s="33" t="s">
        <v>7</v>
      </c>
      <c r="F37" s="11"/>
      <c r="G37" s="11"/>
      <c r="H37" s="11"/>
      <c r="I37" s="11"/>
      <c r="J37" s="12"/>
      <c r="K37" s="10"/>
      <c r="L37" s="11"/>
      <c r="M37" s="11"/>
      <c r="N37" s="12"/>
    </row>
    <row r="38" spans="1:14" ht="13.5" customHeight="1" x14ac:dyDescent="0.3">
      <c r="A38" s="145"/>
      <c r="B38" s="146"/>
      <c r="C38" s="145"/>
      <c r="D38" s="146"/>
      <c r="E38" s="34"/>
      <c r="F38" s="8"/>
      <c r="G38" s="8"/>
      <c r="H38" s="8"/>
      <c r="I38" s="8"/>
      <c r="J38" s="14"/>
      <c r="K38" s="152" t="s">
        <v>3</v>
      </c>
      <c r="L38" s="153"/>
      <c r="M38" s="153"/>
      <c r="N38" s="154"/>
    </row>
    <row r="39" spans="1:14" ht="13.5" customHeight="1" x14ac:dyDescent="0.3">
      <c r="A39" s="145"/>
      <c r="B39" s="146"/>
      <c r="C39" s="145"/>
      <c r="D39" s="146"/>
      <c r="E39" s="34"/>
      <c r="F39" s="8"/>
      <c r="G39" s="8"/>
      <c r="H39" s="8"/>
      <c r="I39" s="8"/>
      <c r="J39" s="14"/>
      <c r="K39" s="155" t="s">
        <v>11</v>
      </c>
      <c r="L39" s="156"/>
      <c r="M39" s="156"/>
      <c r="N39" s="157"/>
    </row>
    <row r="40" spans="1:14" ht="13.5" customHeight="1" x14ac:dyDescent="0.3">
      <c r="A40" s="145"/>
      <c r="B40" s="146"/>
      <c r="C40" s="145"/>
      <c r="D40" s="146"/>
      <c r="E40" s="34"/>
      <c r="F40" s="8"/>
      <c r="G40" s="8"/>
      <c r="H40" s="8"/>
      <c r="I40" s="8"/>
      <c r="J40" s="14"/>
      <c r="K40" s="149" t="s">
        <v>10</v>
      </c>
      <c r="L40" s="150"/>
      <c r="M40" s="150"/>
      <c r="N40" s="151"/>
    </row>
    <row r="41" spans="1:14" ht="13.5" customHeight="1" x14ac:dyDescent="0.3">
      <c r="A41" s="145"/>
      <c r="B41" s="146"/>
      <c r="C41" s="145"/>
      <c r="D41" s="146"/>
      <c r="E41" s="34"/>
      <c r="F41" s="8"/>
      <c r="G41" s="8"/>
      <c r="H41" s="8"/>
      <c r="I41" s="8"/>
      <c r="J41" s="14"/>
      <c r="K41" s="13"/>
      <c r="L41" s="8"/>
      <c r="M41" s="6"/>
      <c r="N41" s="22"/>
    </row>
    <row r="42" spans="1:14" ht="13.5" customHeight="1" x14ac:dyDescent="0.3">
      <c r="A42" s="147"/>
      <c r="B42" s="148"/>
      <c r="C42" s="147"/>
      <c r="D42" s="148"/>
      <c r="E42" s="35"/>
      <c r="F42" s="16"/>
      <c r="G42" s="16"/>
      <c r="H42" s="16"/>
      <c r="I42" s="16"/>
      <c r="J42" s="18"/>
      <c r="K42" s="15"/>
      <c r="L42" s="16"/>
      <c r="M42" s="17"/>
      <c r="N42" s="19"/>
    </row>
    <row r="43" spans="1:14" x14ac:dyDescent="0.2">
      <c r="M43" s="5"/>
    </row>
    <row r="45" spans="1:14" s="2" customFormat="1" ht="11.25" x14ac:dyDescent="0.2"/>
    <row r="46" spans="1:14" s="2" customFormat="1" ht="10.5" customHeight="1" x14ac:dyDescent="0.2"/>
    <row r="47" spans="1:14" s="2" customFormat="1" ht="10.5" customHeight="1" x14ac:dyDescent="0.2"/>
    <row r="48" spans="1:14" s="2" customFormat="1" ht="10.5" customHeight="1" x14ac:dyDescent="0.2"/>
    <row r="49" s="2" customFormat="1" ht="10.5" customHeight="1" x14ac:dyDescent="0.2"/>
    <row r="50" s="2" customFormat="1" ht="10.5" customHeight="1" x14ac:dyDescent="0.2"/>
    <row r="51" s="2" customFormat="1" ht="10.5" customHeight="1" x14ac:dyDescent="0.2"/>
    <row r="52" s="2" customFormat="1" ht="10.5" customHeight="1" x14ac:dyDescent="0.2"/>
    <row r="53" s="2" customFormat="1" ht="10.5" customHeight="1" x14ac:dyDescent="0.2"/>
    <row r="54" s="2" customFormat="1" ht="11.25" x14ac:dyDescent="0.2"/>
    <row r="55" s="2" customFormat="1" ht="10.5" customHeight="1" x14ac:dyDescent="0.2"/>
    <row r="56" s="2" customFormat="1" ht="10.5" customHeight="1" x14ac:dyDescent="0.2"/>
    <row r="57" s="2" customFormat="1" ht="10.5" customHeight="1" x14ac:dyDescent="0.2"/>
    <row r="58" s="2" customFormat="1" ht="10.5" customHeight="1" x14ac:dyDescent="0.2"/>
    <row r="59" s="2" customFormat="1" ht="10.5" customHeight="1" x14ac:dyDescent="0.2"/>
    <row r="60" s="2" customFormat="1" ht="10.5" customHeight="1" x14ac:dyDescent="0.2"/>
    <row r="61" s="2" customFormat="1" ht="10.5" customHeight="1" x14ac:dyDescent="0.2"/>
    <row r="62" s="2" customFormat="1" ht="10.5" customHeight="1" x14ac:dyDescent="0.2"/>
    <row r="63" s="2" customFormat="1" ht="11.25" x14ac:dyDescent="0.2"/>
    <row r="64" s="2" customFormat="1" ht="10.5" customHeight="1" x14ac:dyDescent="0.2"/>
    <row r="65" s="2" customFormat="1" ht="10.5" customHeight="1" x14ac:dyDescent="0.2"/>
    <row r="66" s="2" customFormat="1" ht="10.5" customHeight="1" x14ac:dyDescent="0.2"/>
    <row r="67" s="2" customFormat="1" ht="10.5" customHeight="1" x14ac:dyDescent="0.2"/>
    <row r="68" s="2" customFormat="1" ht="10.5" customHeight="1" x14ac:dyDescent="0.2"/>
    <row r="69" s="2" customFormat="1" ht="10.5" customHeight="1" x14ac:dyDescent="0.2"/>
    <row r="70" s="2" customFormat="1" ht="10.5" customHeight="1" x14ac:dyDescent="0.2"/>
  </sheetData>
  <mergeCells count="196">
    <mergeCell ref="A40:B40"/>
    <mergeCell ref="C40:D40"/>
    <mergeCell ref="K40:N40"/>
    <mergeCell ref="A41:B41"/>
    <mergeCell ref="C41:D41"/>
    <mergeCell ref="A42:B42"/>
    <mergeCell ref="C42:D42"/>
    <mergeCell ref="M36:N36"/>
    <mergeCell ref="A38:B38"/>
    <mergeCell ref="C38:D38"/>
    <mergeCell ref="K38:N38"/>
    <mergeCell ref="A39:B39"/>
    <mergeCell ref="C39:D39"/>
    <mergeCell ref="K39:N39"/>
    <mergeCell ref="A36:B36"/>
    <mergeCell ref="C36:D36"/>
    <mergeCell ref="E36:F36"/>
    <mergeCell ref="G36:H36"/>
    <mergeCell ref="I36:J36"/>
    <mergeCell ref="K36:L36"/>
    <mergeCell ref="M34:N34"/>
    <mergeCell ref="A35:B35"/>
    <mergeCell ref="C35:D35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K34:L34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5:J15"/>
    <mergeCell ref="K15:L15"/>
    <mergeCell ref="M12:N12"/>
    <mergeCell ref="A14:B14"/>
    <mergeCell ref="C14:D14"/>
    <mergeCell ref="E14:F14"/>
    <mergeCell ref="G14:H14"/>
    <mergeCell ref="I14:J14"/>
    <mergeCell ref="K14:L14"/>
    <mergeCell ref="M14:N14"/>
    <mergeCell ref="A12:B12"/>
    <mergeCell ref="C12:D12"/>
    <mergeCell ref="E12:F12"/>
    <mergeCell ref="G12:H12"/>
    <mergeCell ref="I12:J12"/>
    <mergeCell ref="K12:L1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A4:N4"/>
    <mergeCell ref="A6:B6"/>
    <mergeCell ref="C6:D6"/>
    <mergeCell ref="E6:F6"/>
    <mergeCell ref="G6:H6"/>
    <mergeCell ref="I6:J6"/>
    <mergeCell ref="K6:L6"/>
    <mergeCell ref="M6:N6"/>
    <mergeCell ref="M8:N8"/>
  </mergeCells>
  <conditionalFormatting sqref="B7 D7 F7 H7 J7 L7 N7 B13 D13 F13 H13 J13 L13 N13 B19 D19 F19 H19 J19 L19 N19 B25 D25 F25 H25 J25 L25 N25 B31 D31 F31 H31 J31 L31 N31 B37 D37">
    <cfRule type="expression" dxfId="31" priority="6">
      <formula>A7=""</formula>
    </cfRule>
  </conditionalFormatting>
  <conditionalFormatting sqref="A8:N8 A14:N14 A20:N20 A26:N26 A32:N32 A38:D38">
    <cfRule type="expression" dxfId="30" priority="5">
      <formula>A7=""</formula>
    </cfRule>
  </conditionalFormatting>
  <conditionalFormatting sqref="A9:N9 A15:N15 A21:N21 A27:N27 A33:N33 A39:D39">
    <cfRule type="expression" dxfId="29" priority="4">
      <formula>A7=""</formula>
    </cfRule>
  </conditionalFormatting>
  <conditionalFormatting sqref="A10:N10 A16:N16 A22:N22 A28:N28 A34:N34 A40:D40">
    <cfRule type="expression" dxfId="28" priority="3">
      <formula>A7=""</formula>
    </cfRule>
  </conditionalFormatting>
  <conditionalFormatting sqref="A11:N11 A17:N17 A23:N23 A29:N29 A35:N35 A41:D41">
    <cfRule type="expression" dxfId="27" priority="2">
      <formula>A7=""</formula>
    </cfRule>
  </conditionalFormatting>
  <conditionalFormatting sqref="A12:N12 A18:N18 A24:N24 A30:N30 A36:N36 A42:D42">
    <cfRule type="expression" dxfId="26" priority="1">
      <formula>A7=""</formula>
    </cfRule>
  </conditionalFormatting>
  <conditionalFormatting sqref="A7 C7 E7 G7 I7 K7 M7 A13 C13 E13 G13 I13 K13 M13 A19 C19 E19 G19 I19 K19 M19 A25 C25 E25 G25 I25 K25 M25 A31 C31 E31 G31 I31 K31 M31 A37 C37">
    <cfRule type="expression" dxfId="25" priority="7">
      <formula>A7=""</formula>
    </cfRule>
  </conditionalFormatting>
  <hyperlinks>
    <hyperlink ref="K39:N39" r:id="rId1" display="http://www.vertex42.com/calendars/"/>
  </hyperlinks>
  <printOptions horizontalCentered="1"/>
  <pageMargins left="0.35" right="0.35" top="0.25" bottom="0.4" header="0.25" footer="0.25"/>
  <pageSetup orientation="landscape" r:id="rId2"/>
  <headerFooter alignWithMargins="0">
    <oddFooter>&amp;C&amp;8&amp;K01+049https://www.vertex42.com/calendars/monthly-calendar.html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©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  <vt:lpstr>startday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Calendar Template</dc:title>
  <dc:creator>Vertex42.com</dc:creator>
  <dc:description>(c) 2011-2017 Vertex42 LLC. All Rights Reserved.</dc:description>
  <cp:lastModifiedBy>User</cp:lastModifiedBy>
  <cp:lastPrinted>2018-02-22T16:30:51Z</cp:lastPrinted>
  <dcterms:created xsi:type="dcterms:W3CDTF">2007-03-07T00:27:45Z</dcterms:created>
  <dcterms:modified xsi:type="dcterms:W3CDTF">2018-02-22T22:00:37Z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2011-2017 Vertex42 LLC</vt:lpwstr>
  </property>
  <property fmtid="{D5CDD505-2E9C-101B-9397-08002B2CF9AE}" pid="3" name="Source">
    <vt:lpwstr>https://www.vertex42.com/calendars/monthly-calendar.html</vt:lpwstr>
  </property>
  <property fmtid="{D5CDD505-2E9C-101B-9397-08002B2CF9AE}" pid="4" name="Version">
    <vt:lpwstr>2.2.1</vt:lpwstr>
  </property>
</Properties>
</file>